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IZVJEŠTAJ O IZVRŠENJU FP  30.06.2026\"/>
    </mc:Choice>
  </mc:AlternateContent>
  <xr:revisionPtr revIDLastSave="0" documentId="13_ncr:1_{0E821686-C8A5-4B18-A1B1-7B3948346F3C}" xr6:coauthVersionLast="37" xr6:coauthVersionMax="37" xr10:uidLastSave="{00000000-0000-0000-0000-000000000000}"/>
  <bookViews>
    <workbookView xWindow="0" yWindow="0" windowWidth="28800" windowHeight="12000" firstSheet="1" activeTab="6" xr2:uid="{00000000-000D-0000-FFFF-FFFF00000000}"/>
  </bookViews>
  <sheets>
    <sheet name="SAŽETAK OPĆEG DIJELA" sheetId="1" r:id="rId1"/>
    <sheet name="Ekon_klas" sheetId="2" r:id="rId2"/>
    <sheet name="Izvori_financ" sheetId="3" r:id="rId3"/>
    <sheet name="Funkc_klas" sheetId="4" r:id="rId4"/>
    <sheet name="Račun_fin_prema_EK" sheetId="5" r:id="rId5"/>
    <sheet name="Račun_fin_prema_IF" sheetId="7" r:id="rId6"/>
    <sheet name="Programska_klas" sheetId="6" r:id="rId7"/>
  </sheets>
  <definedNames>
    <definedName name="_xlnm.Print_Titles" localSheetId="1">Ekon_klas!$3:$4</definedName>
    <definedName name="_xlnm.Print_Titles" localSheetId="2">Izvori_financ!$3:$4</definedName>
    <definedName name="_xlnm.Print_Titles" localSheetId="6">Programska_klas!$4:$5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7" i="1"/>
  <c r="D7" i="1"/>
  <c r="F7" i="1" s="1"/>
  <c r="E7" i="1" l="1"/>
  <c r="E25" i="1"/>
  <c r="F25" i="1"/>
  <c r="B10" i="1"/>
  <c r="D19" i="1"/>
  <c r="C19" i="1"/>
  <c r="B19" i="1"/>
  <c r="F24" i="1" l="1"/>
  <c r="E24" i="1"/>
  <c r="C10" i="1" l="1"/>
  <c r="B13" i="1"/>
  <c r="B20" i="1" s="1"/>
  <c r="D10" i="1"/>
  <c r="D13" i="1" s="1"/>
  <c r="C13" i="1" l="1"/>
  <c r="C20" i="1" s="1"/>
  <c r="D20" i="1"/>
  <c r="E13" i="1"/>
  <c r="F10" i="1"/>
  <c r="E10" i="1"/>
  <c r="F13" i="1" l="1"/>
</calcChain>
</file>

<file path=xl/sharedStrings.xml><?xml version="1.0" encoding="utf-8"?>
<sst xmlns="http://schemas.openxmlformats.org/spreadsheetml/2006/main" count="815" uniqueCount="294">
  <si>
    <t>A. RAČUN PRIHODA I RASHODA</t>
  </si>
  <si>
    <t>OPĆI DIO</t>
  </si>
  <si>
    <t>Naziv</t>
  </si>
  <si>
    <t>Indeks</t>
  </si>
  <si>
    <t>1.</t>
  </si>
  <si>
    <t>2.</t>
  </si>
  <si>
    <t>3.</t>
  </si>
  <si>
    <t>4.</t>
  </si>
  <si>
    <t>5.</t>
  </si>
  <si>
    <t>Prihodi poslovanja</t>
  </si>
  <si>
    <t>Pomoći iz inozemstva i od subjekata unutar općeg proračuna</t>
  </si>
  <si>
    <t>Pomoći proračunskim korisnicima iz proračuna koji im nije nadležan</t>
  </si>
  <si>
    <t>Tekuće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</si>
  <si>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</si>
  <si>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</si>
  <si>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</si>
  <si>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upravnih i administrativnih pristojbi, pristojbi po posebnim propisima i naknada</t>
  </si>
  <si>
    <t>Prihodi po posebnim propisima</t>
  </si>
  <si>
    <t>Ostali nespomenuti prihodi</t>
  </si>
  <si>
    <t>Prihodi od prodaje proizvoda i robe te pruženih usluga</t>
  </si>
  <si>
    <t>Prihodi od pruženih usluga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</si>
  <si>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</si>
  <si>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</si>
  <si>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</si>
  <si>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</si>
  <si>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 xml:space="preserve"> SVEUKUPNO PRIHODI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</si>
  <si>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</si>
  <si>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</si>
  <si>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</si>
  <si>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</si>
  <si>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</si>
  <si>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</si>
  <si>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</si>
  <si>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</si>
  <si>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</si>
  <si>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</si>
  <si>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</si>
  <si>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</si>
  <si>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</si>
  <si>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</si>
  <si>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</si>
  <si>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</si>
  <si>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</si>
  <si>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Rashodi za usluge</t>
  </si>
  <si>
    <t>Usluge tekućeg i investicijskog održavanja</t>
  </si>
  <si>
    <t>Usluge promidžbe i informiranja</t>
  </si>
  <si>
    <t>Komunalne usluge</t>
  </si>
  <si>
    <t>Zakupnine i najamnine</t>
  </si>
  <si>
    <t>Intelektualne i osobne usluge</t>
  </si>
  <si>
    <t>Računalne usluge</t>
  </si>
  <si>
    <t>Ostale usluge</t>
  </si>
  <si>
    <t>Ostali nespomenuti rashodi poslovanja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</si>
  <si>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</si>
  <si>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</si>
  <si>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</si>
  <si>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</si>
  <si>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</si>
  <si>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Rashodi za nabavu nefinancijske imovine</t>
  </si>
  <si>
    <t>Rashodi za nabavu proizvedene dugotrajne imovine</t>
  </si>
  <si>
    <t>Postrojenja i oprema</t>
  </si>
  <si>
    <t xml:space="preserve"> SVEUKUPNO RASHODI</t>
  </si>
  <si>
    <t>Izvor: 1</t>
  </si>
  <si>
    <t>OPĆI PRIHODI I PRIMICI</t>
  </si>
  <si>
    <t>Izvor: 11</t>
  </si>
  <si>
    <t>Opći prihodi i primici</t>
  </si>
  <si>
    <t>Izvor: 3</t>
  </si>
  <si>
    <t>VLASTITI PRIHODI</t>
  </si>
  <si>
    <t>Izvor: 32</t>
  </si>
  <si>
    <t>Vlastiti prihodi - proračunski korisnici</t>
  </si>
  <si>
    <t>Izvor: 4</t>
  </si>
  <si>
    <t>PRIHODI ZA POSEBNE NAMJENE</t>
  </si>
  <si>
    <t>Izvor: 43</t>
  </si>
  <si>
    <t>Prihodi za posebne namjene - proračunski korisnici</t>
  </si>
  <si>
    <t>Izvor: 44</t>
  </si>
  <si>
    <t>Prihodi za decentralizirane funkcije</t>
  </si>
  <si>
    <t>Izvor: 5</t>
  </si>
  <si>
    <t>POMOĆI</t>
  </si>
  <si>
    <t>Izvor: 52</t>
  </si>
  <si>
    <t>Pomoći - proračunski korisnici</t>
  </si>
  <si>
    <t>Izvor: 6</t>
  </si>
  <si>
    <t>DONACIJE</t>
  </si>
  <si>
    <t>Izvor: 62</t>
  </si>
  <si>
    <t>Donacije - proračunski korisnici</t>
  </si>
  <si>
    <t>Izvor: 38</t>
  </si>
  <si>
    <t>Prenesena sredstva - vlastiti prihodi proračunskih korisnika</t>
  </si>
  <si>
    <t>Izvor: 48</t>
  </si>
  <si>
    <t>Prenesena sredstva - namjenski prihodi</t>
  </si>
  <si>
    <t>Izvor: 58</t>
  </si>
  <si>
    <t>Prenesena sredstva - pomoći</t>
  </si>
  <si>
    <t>Izvor: 7</t>
  </si>
  <si>
    <t>PRIHODI OD PRODAJE ILI ZAMJENE NEFINANCIJSKE IMOVINE I NAKNADE S NASLOVA OSIGURANJA</t>
  </si>
  <si>
    <t>Funk. klas: 0</t>
  </si>
  <si>
    <t>Javnost</t>
  </si>
  <si>
    <t>Funk. klas: 09</t>
  </si>
  <si>
    <t>OBRAZOVANJE</t>
  </si>
  <si>
    <t>SVEUKUPNO RASHODI I IZDACI</t>
  </si>
  <si>
    <t>Unapređenje kvalitete odgojno obrazovnog sustava</t>
  </si>
  <si>
    <t>Programi školskog kurikuluma</t>
  </si>
  <si>
    <t>Osiguravanje uvjeta rada</t>
  </si>
  <si>
    <t>Kapitalna ulaganja u odgojno obrazovnu infrastrukturu</t>
  </si>
  <si>
    <t>1. IZVJEŠTAJ O PRIHODIMA I RASHODIMA PREMA EKONOMSKOJ KLASIFIKACIJI</t>
  </si>
  <si>
    <t>2. IZVJEŠTAJ O PRIHODIMA I RASHODIMA PREMA IZVORIMA FINANCIRANJA</t>
  </si>
  <si>
    <t>3. IZVJEŠTAJ O RASHODIMA PREMA FUNKCIJSKOJ KLASIFIKACIJI</t>
  </si>
  <si>
    <t>Prihodi od prodaje nefinancijske imovine</t>
  </si>
  <si>
    <t>Prihodi od prodaje proizvedene dugotrajne imovine</t>
  </si>
  <si>
    <t>Plaće za prekovremeni rad</t>
  </si>
  <si>
    <t>Naknade građanima i kućanstvima na temelju osiguranja i druge naknade</t>
  </si>
  <si>
    <t>Ostale naknade građanima i kućanstvima iz proračuna</t>
  </si>
  <si>
    <t>Tekuće donacije u naravi</t>
  </si>
  <si>
    <t>Izvor: 73</t>
  </si>
  <si>
    <t>Prihodi od prodaje ili zamjene nefin. imov. i naknade štete s nalova osiguranja - prorač. korisnici</t>
  </si>
  <si>
    <t>Izvor: 68</t>
  </si>
  <si>
    <t>Prenesena sredstva - donacije</t>
  </si>
  <si>
    <t>Funk. klas: 098</t>
  </si>
  <si>
    <t>Usluge obrazovanja koje nisu drugdje svrstane</t>
  </si>
  <si>
    <t>Program: 5306</t>
  </si>
  <si>
    <t>Obilježavanje postignuća učenika i nastavnika</t>
  </si>
  <si>
    <t>Natjecanja i smotre</t>
  </si>
  <si>
    <t>Osiguranje besplatnih zaliha menstrualnih higijenskih potrepština</t>
  </si>
  <si>
    <t>Opremanje ustanova školstva</t>
  </si>
  <si>
    <t>-</t>
  </si>
  <si>
    <t>Članarine i norme</t>
  </si>
  <si>
    <t>Uređaji, strojevi i oprema za ostale namjene</t>
  </si>
  <si>
    <t>RAČUN FINANCIRANJA PREMA EKONOMSKOJ KLASIFIKACIJI</t>
  </si>
  <si>
    <t>Brojčana oznaka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</si>
  <si>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</si>
  <si>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</si>
  <si>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</si>
  <si>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</si>
  <si>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</si>
  <si>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</si>
  <si>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RAČUN FINANCIRANJA PREMA IZVORIMA FINANCIRANJA</t>
  </si>
  <si>
    <t>Namjenski primici od zaduživanja</t>
  </si>
  <si>
    <t>Vlastiti prihodi</t>
  </si>
  <si>
    <t>6</t>
  </si>
  <si>
    <t>63</t>
  </si>
  <si>
    <t>636</t>
  </si>
  <si>
    <t>6361</t>
  </si>
  <si>
    <t>64</t>
  </si>
  <si>
    <t>641</t>
  </si>
  <si>
    <t>6413</t>
  </si>
  <si>
    <t>65</t>
  </si>
  <si>
    <t>652</t>
  </si>
  <si>
    <t>6526</t>
  </si>
  <si>
    <t>66</t>
  </si>
  <si>
    <t>661</t>
  </si>
  <si>
    <t>6615</t>
  </si>
  <si>
    <t>663</t>
  </si>
  <si>
    <t>cije od pravnih i fizičkih osoba izvan općeg proračuna te povrat donacija i kapitalnih pomoći po protestiranim jamstvima</t>
  </si>
  <si>
    <t>6631</t>
  </si>
  <si>
    <t>67</t>
  </si>
  <si>
    <t>671</t>
  </si>
  <si>
    <t>6711</t>
  </si>
  <si>
    <t>7</t>
  </si>
  <si>
    <t>72</t>
  </si>
  <si>
    <t>3</t>
  </si>
  <si>
    <t>31</t>
  </si>
  <si>
    <t>311</t>
  </si>
  <si>
    <t>3111</t>
  </si>
  <si>
    <t>3113</t>
  </si>
  <si>
    <t>312</t>
  </si>
  <si>
    <t>3121</t>
  </si>
  <si>
    <t>313</t>
  </si>
  <si>
    <t>3132</t>
  </si>
  <si>
    <t>32</t>
  </si>
  <si>
    <t>321</t>
  </si>
  <si>
    <t>3211</t>
  </si>
  <si>
    <t>3212</t>
  </si>
  <si>
    <t>3213</t>
  </si>
  <si>
    <t>322</t>
  </si>
  <si>
    <t>3221</t>
  </si>
  <si>
    <t>3222</t>
  </si>
  <si>
    <t>3223</t>
  </si>
  <si>
    <t>3224</t>
  </si>
  <si>
    <t>3225</t>
  </si>
  <si>
    <t>3227</t>
  </si>
  <si>
    <t>Službena, radna i zaštitna odjeća i obuća</t>
  </si>
  <si>
    <t>323</t>
  </si>
  <si>
    <t>3231</t>
  </si>
  <si>
    <t>Usluge telefona, interneta, pošte i prijevoza</t>
  </si>
  <si>
    <t>3232</t>
  </si>
  <si>
    <t>3233</t>
  </si>
  <si>
    <t>3234</t>
  </si>
  <si>
    <t>3235</t>
  </si>
  <si>
    <t>3236</t>
  </si>
  <si>
    <t>Zdravstvene i veterinarske usluge</t>
  </si>
  <si>
    <t>3237</t>
  </si>
  <si>
    <t>3238</t>
  </si>
  <si>
    <t>3239</t>
  </si>
  <si>
    <t>329</t>
  </si>
  <si>
    <t>3291</t>
  </si>
  <si>
    <t>Naknade za rad predstavničkih i izvršnih tijela, povjerenstava i slično</t>
  </si>
  <si>
    <t>3294</t>
  </si>
  <si>
    <t>3295</t>
  </si>
  <si>
    <t>3299</t>
  </si>
  <si>
    <t>34</t>
  </si>
  <si>
    <t>343</t>
  </si>
  <si>
    <t>3431</t>
  </si>
  <si>
    <t>3433</t>
  </si>
  <si>
    <t>37</t>
  </si>
  <si>
    <t>372</t>
  </si>
  <si>
    <t>3722</t>
  </si>
  <si>
    <t>Naknade građanima i kućanstvima u naravi</t>
  </si>
  <si>
    <t>38</t>
  </si>
  <si>
    <t>Rashodi za donacije, kazne, naknade šteta i kapitalne pomoći</t>
  </si>
  <si>
    <t>381</t>
  </si>
  <si>
    <t>3812</t>
  </si>
  <si>
    <t>4</t>
  </si>
  <si>
    <t>42</t>
  </si>
  <si>
    <t>422</t>
  </si>
  <si>
    <t>4221</t>
  </si>
  <si>
    <t>Uredska oprema i namještaj</t>
  </si>
  <si>
    <t>4227</t>
  </si>
  <si>
    <t>RAZLIKA - VIŠAK / MANJAK</t>
  </si>
  <si>
    <t>Indeks 3./1. (4.)</t>
  </si>
  <si>
    <t>Indeks 3./2. (5.)</t>
  </si>
  <si>
    <t>6.=5/3x100</t>
  </si>
  <si>
    <t>7.=5/4x100</t>
  </si>
  <si>
    <t>5.=4/3x100</t>
  </si>
  <si>
    <t>SAŽETAK RAČUNA PRIHODA I RASHODA I RAČUNA FINANCIRANJA</t>
  </si>
  <si>
    <t>6 Prihodi poslovanja</t>
  </si>
  <si>
    <t>7 Prihodi od prodaje nefinancijske imovine</t>
  </si>
  <si>
    <t>3 Rashodi poslovanja</t>
  </si>
  <si>
    <t>4 Rashodi za nabavu nefinancijske imovine</t>
  </si>
  <si>
    <t>8 Primici od financijske imovine</t>
  </si>
  <si>
    <t>5 Izdaci za financijsku imovinu i otplate zajmova</t>
  </si>
  <si>
    <t>PRIHODI UKUPNO</t>
  </si>
  <si>
    <t>RASHODI UKUPNO</t>
  </si>
  <si>
    <t>RAZLIKA PRIMITAKA I IZDATAKA</t>
  </si>
  <si>
    <t>VIŠAK/MANJAK + NETO FINANCIRANJE</t>
  </si>
  <si>
    <t>Brojčana oznaka i naziv</t>
  </si>
  <si>
    <t>Ostvarenje/Izvršenje 1.-6.2025. (1.)</t>
  </si>
  <si>
    <t>Izvorni plan ili rebalans (2.)</t>
  </si>
  <si>
    <t>Ostvarenje/Izvršenje 1.-6.2026. (3.)</t>
  </si>
  <si>
    <t>SAŽETAK RAČUNA FINANCIRANJA</t>
  </si>
  <si>
    <t>PRENESENI VIŠAK ILI PRENESENI MANJAK</t>
  </si>
  <si>
    <t>I OPĆI DIO</t>
  </si>
  <si>
    <t>PRIJENOS VIŠKA/MANJKA IZ PRETHODNE(IH) GODINA</t>
  </si>
  <si>
    <t>VIŠAK/MANJAK IZ PRETHODNE(IH) GODINE KOJI ĆE SE RASPOREDITI/POKRITI</t>
  </si>
  <si>
    <t>PRIJENOS VIŠKA/MANJKA U SLJEDEĆE RAZDOBLJE</t>
  </si>
  <si>
    <t>II. POSEBNI DIO FINANCIJSKOG PLANA ZA RAZDOBLJE OD 01.01.2026 DO 30.06.2026</t>
  </si>
  <si>
    <t>VIŠAK/MANJAK + NETO FINANCIRANJE + PRIJENOS VIŠKA/MANJKA IZ PRETHODNE(IH) GODINE - PRIJENOS VIŠKA/MANJKA U SLJEDEĆE RAZDOBLJE</t>
  </si>
  <si>
    <t>RAČUN PRIHODA I RASHODA</t>
  </si>
  <si>
    <t>IZVJEŠTAJ O PROGRAMSKOJ KLASIFIKACIJI</t>
  </si>
  <si>
    <t>Prihodi od prodaje proizvoda i robe te pruženih usluga i prihodi od donacija te povrati po protestiranim jamstvima</t>
  </si>
  <si>
    <t>Sitni inventar i auto gume</t>
  </si>
  <si>
    <t>Izvor: 5.50</t>
  </si>
  <si>
    <t>Pomoći iz državnog proračuna</t>
  </si>
  <si>
    <t>Izvor: 5.52</t>
  </si>
  <si>
    <t>Ostale pomoći</t>
  </si>
  <si>
    <t>Izvor: 78</t>
  </si>
  <si>
    <t>Prenesena sredstva - prihodi od prodaje ili zamjene nefinancijske imovine i naknade s naslova osiguranja</t>
  </si>
  <si>
    <t>Izvorni plan ili rebalans</t>
  </si>
  <si>
    <t>Ostvarenje/Izvršenje 1.-6.2026.</t>
  </si>
  <si>
    <t>6712</t>
  </si>
  <si>
    <t>Prihodi iz nadležnog proračuna za financiranje rashoda za nabavu nefinancijske imovine</t>
  </si>
  <si>
    <t>721</t>
  </si>
  <si>
    <t>Prihodi od prodaje građevinskih objekata</t>
  </si>
  <si>
    <t>7211</t>
  </si>
  <si>
    <t>Stambeni objekti</t>
  </si>
  <si>
    <t>3114</t>
  </si>
  <si>
    <t>Plaće za posebne uvjete rada</t>
  </si>
  <si>
    <t>3214</t>
  </si>
  <si>
    <t>Ostale naknade troškova zaposlenima</t>
  </si>
  <si>
    <t>4223</t>
  </si>
  <si>
    <t>Oprema za održavanje i zaštitu</t>
  </si>
  <si>
    <t>Fondovi EU</t>
  </si>
  <si>
    <t>Pomoći</t>
  </si>
  <si>
    <t>Izvor: 5.56</t>
  </si>
  <si>
    <t>Izvor: 51</t>
  </si>
  <si>
    <t>Funk. klas: 091</t>
  </si>
  <si>
    <t>Predškolsko i osnovno obrazovanje</t>
  </si>
  <si>
    <t>10731</t>
  </si>
  <si>
    <t>OŠ DR. ANDRIJA MOHOROVIČIĆ MATULJI</t>
  </si>
  <si>
    <t>Program: 5301</t>
  </si>
  <si>
    <t>Osnovnoškolsko obrazovanje</t>
  </si>
  <si>
    <t>A 530101</t>
  </si>
  <si>
    <t>A 530106</t>
  </si>
  <si>
    <t>Nabava udžbenika za učenike OŠ</t>
  </si>
  <si>
    <t>A 530107</t>
  </si>
  <si>
    <t>Prehrana za učenike u osnovnim školama</t>
  </si>
  <si>
    <t>Program: 5302</t>
  </si>
  <si>
    <t>A 530202</t>
  </si>
  <si>
    <t>Produženi boravak učenika-putnika</t>
  </si>
  <si>
    <t>A 530209</t>
  </si>
  <si>
    <t>Sufinanciranje rada pomoćnika u nastavi</t>
  </si>
  <si>
    <t>A 530222</t>
  </si>
  <si>
    <t>A 530239</t>
  </si>
  <si>
    <t>Županijska škola plivanja</t>
  </si>
  <si>
    <t>A 530240</t>
  </si>
  <si>
    <t>A 530604</t>
  </si>
  <si>
    <t>Program: 5308</t>
  </si>
  <si>
    <t>K 530801</t>
  </si>
  <si>
    <t>POLUGODIŠNJI IZVJEŠTAJ O IZVRŠENJU FINANCIJSKOG PLANA OŠ "DR.ANDRIJA MOHOROVIČIĆ" MATULJI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</si>
</sst>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164" fontId="0" fillId="0" borderId="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3" xfId="0" applyFill="1" applyBorder="1"/>
    <xf numFmtId="164" fontId="0" fillId="0" borderId="3" xfId="0" applyNumberFormat="1" applyFill="1" applyBorder="1" applyAlignment="1">
      <alignment horizontal="right"/>
    </xf>
    <xf numFmtId="164" fontId="0" fillId="0" borderId="7" xfId="0" applyNumberFormat="1" applyFill="1" applyBorder="1" applyAlignment="1">
      <alignment horizontal="right"/>
    </xf>
    <xf numFmtId="0" fontId="0" fillId="0" borderId="2" xfId="0" applyFill="1" applyBorder="1"/>
    <xf numFmtId="164" fontId="0" fillId="0" borderId="2" xfId="0" applyNumberFormat="1" applyFill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0" fontId="0" fillId="0" borderId="0" xfId="0" applyFill="1" applyAlignment="1">
      <alignment horizontal="left"/>
    </xf>
    <xf numFmtId="0" fontId="2" fillId="0" borderId="0" xfId="0" applyFont="1" applyFill="1"/>
    <xf numFmtId="0" fontId="0" fillId="0" borderId="6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2">
    <cellStyle name="Normalno" xfId="0" builtinId="0"/>
    <cellStyle name="Obično_bilanc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zoomScaleNormal="100" workbookViewId="0">
      <selection activeCell="A2" sqref="A2:F2"/>
    </sheetView>
  </sheetViews>
  <sheetFormatPr defaultColWidth="9.109375" defaultRowHeight="14.4" x14ac:dyDescent="0.3"/>
  <cols>
    <col min="1" max="1" width="38.44140625" style="31" customWidth="1"/>
    <col min="2" max="2" width="16.88671875" style="31" customWidth="1"/>
    <col min="3" max="3" width="16.5546875" style="31" customWidth="1"/>
    <col min="4" max="4" width="14.6640625" style="31" customWidth="1"/>
    <col min="5" max="5" width="12" style="31" customWidth="1"/>
    <col min="6" max="6" width="11.88671875" style="31" customWidth="1"/>
    <col min="7" max="16384" width="9.109375" style="31"/>
  </cols>
  <sheetData>
    <row r="1" spans="1:6" ht="71.400000000000006" customHeight="1" x14ac:dyDescent="0.3">
      <c r="A1" s="40" t="s">
        <v>293</v>
      </c>
      <c r="B1" s="40"/>
      <c r="C1" s="40"/>
      <c r="D1" s="40"/>
      <c r="E1" s="40"/>
      <c r="F1" s="40"/>
    </row>
    <row r="2" spans="1:6" x14ac:dyDescent="0.3">
      <c r="A2" s="42" t="s">
        <v>236</v>
      </c>
      <c r="B2" s="42"/>
      <c r="C2" s="42"/>
      <c r="D2" s="42"/>
      <c r="E2" s="42"/>
      <c r="F2" s="42"/>
    </row>
    <row r="3" spans="1:6" x14ac:dyDescent="0.3">
      <c r="A3" s="32"/>
      <c r="B3" s="32"/>
      <c r="C3" s="32"/>
      <c r="D3" s="32"/>
      <c r="E3" s="32"/>
      <c r="F3" s="32"/>
    </row>
    <row r="4" spans="1:6" x14ac:dyDescent="0.3">
      <c r="A4" s="41" t="s">
        <v>219</v>
      </c>
      <c r="B4" s="41"/>
      <c r="C4" s="41"/>
      <c r="D4" s="41"/>
      <c r="E4" s="41"/>
      <c r="F4" s="41"/>
    </row>
    <row r="5" spans="1:6" ht="12" hidden="1" customHeight="1" x14ac:dyDescent="0.3">
      <c r="A5" s="33"/>
      <c r="B5" s="33"/>
      <c r="C5" s="33"/>
      <c r="D5" s="33"/>
      <c r="E5" s="33"/>
      <c r="F5" s="33"/>
    </row>
    <row r="6" spans="1:6" ht="43.2" x14ac:dyDescent="0.3">
      <c r="A6" s="34" t="s">
        <v>230</v>
      </c>
      <c r="B6" s="34" t="s">
        <v>231</v>
      </c>
      <c r="C6" s="34" t="s">
        <v>232</v>
      </c>
      <c r="D6" s="34" t="s">
        <v>233</v>
      </c>
      <c r="E6" s="34" t="s">
        <v>214</v>
      </c>
      <c r="F6" s="34" t="s">
        <v>215</v>
      </c>
    </row>
    <row r="7" spans="1:6" x14ac:dyDescent="0.3">
      <c r="A7" s="29" t="s">
        <v>226</v>
      </c>
      <c r="B7" s="2">
        <f>B8+B9</f>
        <v>1421766.57</v>
      </c>
      <c r="C7" s="2">
        <f>C8+C9</f>
        <v>3010307.6</v>
      </c>
      <c r="D7" s="2">
        <f>D8+D9</f>
        <v>1515739.5</v>
      </c>
      <c r="E7" s="3">
        <f>D7/B7*100</f>
        <v>106.60958922391879</v>
      </c>
      <c r="F7" s="3">
        <f>D7/C7*100</f>
        <v>50.351648449480713</v>
      </c>
    </row>
    <row r="8" spans="1:6" x14ac:dyDescent="0.3">
      <c r="A8" s="29" t="s">
        <v>220</v>
      </c>
      <c r="B8" s="2">
        <v>1421729.73</v>
      </c>
      <c r="C8" s="2">
        <v>3010234.6</v>
      </c>
      <c r="D8" s="2">
        <v>1515696.52</v>
      </c>
      <c r="E8" s="3">
        <v>106.61</v>
      </c>
      <c r="F8" s="3">
        <v>50.35</v>
      </c>
    </row>
    <row r="9" spans="1:6" x14ac:dyDescent="0.3">
      <c r="A9" s="29" t="s">
        <v>221</v>
      </c>
      <c r="B9" s="2">
        <v>36.840000000000003</v>
      </c>
      <c r="C9" s="2">
        <v>73</v>
      </c>
      <c r="D9" s="2">
        <v>42.98</v>
      </c>
      <c r="E9" s="3">
        <v>116.67</v>
      </c>
      <c r="F9" s="3">
        <v>58.88</v>
      </c>
    </row>
    <row r="10" spans="1:6" x14ac:dyDescent="0.3">
      <c r="A10" s="29" t="s">
        <v>227</v>
      </c>
      <c r="B10" s="2">
        <f>B11+B12</f>
        <v>1588597.46</v>
      </c>
      <c r="C10" s="2">
        <f>C11+C12</f>
        <v>3012907.6</v>
      </c>
      <c r="D10" s="2">
        <f>D11+D12</f>
        <v>1458299.75</v>
      </c>
      <c r="E10" s="3">
        <f>D10/B10*100</f>
        <v>91.797940429792718</v>
      </c>
      <c r="F10" s="3">
        <f>D10/C10*100</f>
        <v>48.401741560212464</v>
      </c>
    </row>
    <row r="11" spans="1:6" x14ac:dyDescent="0.3">
      <c r="A11" s="29" t="s">
        <v>222</v>
      </c>
      <c r="B11" s="2">
        <v>1581767.39</v>
      </c>
      <c r="C11" s="2">
        <v>2998227.25</v>
      </c>
      <c r="D11" s="2">
        <v>1458299.75</v>
      </c>
      <c r="E11" s="3">
        <v>92.19</v>
      </c>
      <c r="F11" s="3">
        <v>48.64</v>
      </c>
    </row>
    <row r="12" spans="1:6" x14ac:dyDescent="0.3">
      <c r="A12" s="29" t="s">
        <v>223</v>
      </c>
      <c r="B12" s="2">
        <v>6830.07</v>
      </c>
      <c r="C12" s="2">
        <v>14680.35</v>
      </c>
      <c r="D12" s="2"/>
      <c r="E12" s="3"/>
      <c r="F12" s="3"/>
    </row>
    <row r="13" spans="1:6" x14ac:dyDescent="0.3">
      <c r="A13" s="29" t="s">
        <v>213</v>
      </c>
      <c r="B13" s="2">
        <f>B7-B10</f>
        <v>-166830.8899999999</v>
      </c>
      <c r="C13" s="2">
        <f t="shared" ref="C13:D13" si="0">C7-C10</f>
        <v>-2600</v>
      </c>
      <c r="D13" s="2">
        <f t="shared" si="0"/>
        <v>57439.75</v>
      </c>
      <c r="E13" s="3">
        <f>D13/B13*100</f>
        <v>-34.429924817879971</v>
      </c>
      <c r="F13" s="3">
        <f t="shared" ref="F13" si="1">D13/C13*100</f>
        <v>-2209.2211538461538</v>
      </c>
    </row>
    <row r="14" spans="1:6" x14ac:dyDescent="0.3">
      <c r="A14" s="32"/>
      <c r="B14" s="32"/>
      <c r="C14" s="32"/>
      <c r="D14" s="32"/>
      <c r="E14" s="32"/>
      <c r="F14" s="32"/>
    </row>
    <row r="15" spans="1:6" x14ac:dyDescent="0.3">
      <c r="A15" s="41" t="s">
        <v>234</v>
      </c>
      <c r="B15" s="41"/>
      <c r="C15" s="41"/>
      <c r="D15" s="41"/>
      <c r="E15" s="41"/>
      <c r="F15" s="41"/>
    </row>
    <row r="16" spans="1:6" ht="43.2" x14ac:dyDescent="0.3">
      <c r="A16" s="34" t="s">
        <v>230</v>
      </c>
      <c r="B16" s="34" t="s">
        <v>231</v>
      </c>
      <c r="C16" s="34" t="s">
        <v>232</v>
      </c>
      <c r="D16" s="34" t="s">
        <v>233</v>
      </c>
      <c r="E16" s="34" t="s">
        <v>214</v>
      </c>
      <c r="F16" s="34" t="s">
        <v>215</v>
      </c>
    </row>
    <row r="17" spans="1:6" x14ac:dyDescent="0.3">
      <c r="A17" s="35" t="s">
        <v>224</v>
      </c>
      <c r="B17" s="2">
        <v>0</v>
      </c>
      <c r="C17" s="2">
        <v>0</v>
      </c>
      <c r="D17" s="2">
        <v>0</v>
      </c>
      <c r="E17" s="3" t="s">
        <v>120</v>
      </c>
      <c r="F17" s="3" t="s">
        <v>120</v>
      </c>
    </row>
    <row r="18" spans="1:6" ht="28.8" x14ac:dyDescent="0.3">
      <c r="A18" s="30" t="s">
        <v>225</v>
      </c>
      <c r="B18" s="2">
        <v>0</v>
      </c>
      <c r="C18" s="2">
        <v>0</v>
      </c>
      <c r="D18" s="2">
        <v>0</v>
      </c>
      <c r="E18" s="3" t="s">
        <v>120</v>
      </c>
      <c r="F18" s="3" t="s">
        <v>120</v>
      </c>
    </row>
    <row r="19" spans="1:6" x14ac:dyDescent="0.3">
      <c r="A19" s="30" t="s">
        <v>228</v>
      </c>
      <c r="B19" s="2">
        <f>B17+B18</f>
        <v>0</v>
      </c>
      <c r="C19" s="2">
        <f t="shared" ref="C19:D19" si="2">C17+C18</f>
        <v>0</v>
      </c>
      <c r="D19" s="2">
        <f t="shared" si="2"/>
        <v>0</v>
      </c>
      <c r="E19" s="3" t="s">
        <v>120</v>
      </c>
      <c r="F19" s="3" t="s">
        <v>120</v>
      </c>
    </row>
    <row r="20" spans="1:6" x14ac:dyDescent="0.3">
      <c r="A20" s="29" t="s">
        <v>229</v>
      </c>
      <c r="B20" s="2">
        <f>B13</f>
        <v>-166830.8899999999</v>
      </c>
      <c r="C20" s="2">
        <f t="shared" ref="C20:D20" si="3">C13</f>
        <v>-2600</v>
      </c>
      <c r="D20" s="2">
        <f t="shared" si="3"/>
        <v>57439.75</v>
      </c>
      <c r="E20" s="3" t="s">
        <v>120</v>
      </c>
      <c r="F20" s="3" t="s">
        <v>120</v>
      </c>
    </row>
    <row r="21" spans="1:6" x14ac:dyDescent="0.3">
      <c r="A21" s="4"/>
      <c r="B21" s="5"/>
      <c r="C21" s="5"/>
      <c r="D21" s="5"/>
      <c r="E21" s="6"/>
      <c r="F21" s="6"/>
    </row>
    <row r="22" spans="1:6" x14ac:dyDescent="0.3">
      <c r="A22" s="41" t="s">
        <v>235</v>
      </c>
      <c r="B22" s="41"/>
      <c r="C22" s="41"/>
      <c r="D22" s="41"/>
      <c r="E22" s="41"/>
      <c r="F22" s="41"/>
    </row>
    <row r="23" spans="1:6" ht="43.2" x14ac:dyDescent="0.3">
      <c r="A23" s="34" t="s">
        <v>230</v>
      </c>
      <c r="B23" s="34" t="s">
        <v>231</v>
      </c>
      <c r="C23" s="34" t="s">
        <v>232</v>
      </c>
      <c r="D23" s="34" t="s">
        <v>233</v>
      </c>
      <c r="E23" s="34" t="s">
        <v>214</v>
      </c>
      <c r="F23" s="34" t="s">
        <v>215</v>
      </c>
    </row>
    <row r="24" spans="1:6" ht="28.8" x14ac:dyDescent="0.3">
      <c r="A24" s="30" t="s">
        <v>237</v>
      </c>
      <c r="B24" s="2">
        <v>9486.42</v>
      </c>
      <c r="C24" s="2">
        <v>2600</v>
      </c>
      <c r="D24" s="2">
        <v>1037</v>
      </c>
      <c r="E24" s="3">
        <f>D24/B24*100</f>
        <v>10.931415644679447</v>
      </c>
      <c r="F24" s="3">
        <f>D24/C24*100</f>
        <v>39.884615384615387</v>
      </c>
    </row>
    <row r="25" spans="1:6" ht="28.8" x14ac:dyDescent="0.3">
      <c r="A25" s="30" t="s">
        <v>238</v>
      </c>
      <c r="B25" s="2">
        <v>9486.42</v>
      </c>
      <c r="C25" s="2">
        <v>2600</v>
      </c>
      <c r="D25" s="2">
        <v>1037</v>
      </c>
      <c r="E25" s="3">
        <f>D25/B25*100</f>
        <v>10.931415644679447</v>
      </c>
      <c r="F25" s="3">
        <f>D25/C25*100</f>
        <v>39.884615384615387</v>
      </c>
    </row>
    <row r="26" spans="1:6" ht="28.8" x14ac:dyDescent="0.3">
      <c r="A26" s="30" t="s">
        <v>239</v>
      </c>
      <c r="B26" s="2">
        <v>0</v>
      </c>
      <c r="C26" s="2">
        <v>0</v>
      </c>
      <c r="D26" s="2">
        <v>0</v>
      </c>
      <c r="E26" s="2" t="s">
        <v>120</v>
      </c>
      <c r="F26" s="3" t="s">
        <v>120</v>
      </c>
    </row>
    <row r="27" spans="1:6" ht="57.6" x14ac:dyDescent="0.3">
      <c r="A27" s="30" t="s">
        <v>241</v>
      </c>
      <c r="B27" s="2" t="s">
        <v>120</v>
      </c>
      <c r="C27" s="2" t="s">
        <v>120</v>
      </c>
      <c r="D27" s="2" t="s">
        <v>120</v>
      </c>
      <c r="E27" s="2" t="s">
        <v>120</v>
      </c>
      <c r="F27" s="3" t="s">
        <v>120</v>
      </c>
    </row>
    <row r="28" spans="1:6" x14ac:dyDescent="0.3">
      <c r="E28" s="36"/>
      <c r="F28" s="36"/>
    </row>
  </sheetData>
  <mergeCells count="5">
    <mergeCell ref="A1:F1"/>
    <mergeCell ref="A4:F4"/>
    <mergeCell ref="A15:F15"/>
    <mergeCell ref="A22:F22"/>
    <mergeCell ref="A2:F2"/>
  </mergeCells>
  <printOptions horizontalCentered="1"/>
  <pageMargins left="0.51181102362204722" right="0.51181102362204722" top="0.78740157480314965" bottom="0.78740157480314965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"/>
  <sheetViews>
    <sheetView topLeftCell="A13" zoomScaleNormal="100" workbookViewId="0">
      <selection activeCell="E16" sqref="E16"/>
    </sheetView>
  </sheetViews>
  <sheetFormatPr defaultColWidth="9.109375" defaultRowHeight="14.4" x14ac:dyDescent="0.3"/>
  <cols>
    <col min="1" max="1" width="10.6640625" style="23" customWidth="1" collapsed="1"/>
    <col min="2" max="2" width="40.6640625" style="8" customWidth="1" collapsed="1"/>
    <col min="3" max="3" width="15.6640625" style="8" customWidth="1" collapsed="1"/>
    <col min="4" max="4" width="13.6640625" style="8" customWidth="1" collapsed="1"/>
    <col min="5" max="5" width="15.6640625" style="8" bestFit="1" customWidth="1" collapsed="1"/>
    <col min="6" max="7" width="10.44140625" style="8" bestFit="1" customWidth="1" collapsed="1"/>
    <col min="8" max="16384" width="9.109375" style="8"/>
  </cols>
  <sheetData>
    <row r="1" spans="1:7" x14ac:dyDescent="0.3">
      <c r="A1" s="7" t="s">
        <v>242</v>
      </c>
    </row>
    <row r="2" spans="1:7" x14ac:dyDescent="0.3">
      <c r="A2" s="7" t="s">
        <v>100</v>
      </c>
    </row>
    <row r="3" spans="1:7" s="12" customFormat="1" ht="28.8" x14ac:dyDescent="0.3">
      <c r="A3" s="37" t="s">
        <v>124</v>
      </c>
      <c r="B3" s="38" t="s">
        <v>2</v>
      </c>
      <c r="C3" s="28" t="s">
        <v>231</v>
      </c>
      <c r="D3" s="28" t="s">
        <v>232</v>
      </c>
      <c r="E3" s="28" t="s">
        <v>233</v>
      </c>
      <c r="F3" s="38" t="s">
        <v>3</v>
      </c>
      <c r="G3" s="38" t="s">
        <v>3</v>
      </c>
    </row>
    <row r="4" spans="1:7" x14ac:dyDescent="0.3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216</v>
      </c>
      <c r="G4" s="14" t="s">
        <v>217</v>
      </c>
    </row>
    <row r="5" spans="1:7" x14ac:dyDescent="0.3">
      <c r="A5" s="17"/>
      <c r="B5" s="17" t="s">
        <v>0</v>
      </c>
      <c r="C5" s="18"/>
      <c r="D5" s="18"/>
      <c r="E5" s="18"/>
      <c r="F5" s="18"/>
      <c r="G5" s="18"/>
    </row>
    <row r="6" spans="1:7" x14ac:dyDescent="0.3">
      <c r="A6" s="17" t="s">
        <v>134</v>
      </c>
      <c r="B6" s="17" t="s">
        <v>9</v>
      </c>
      <c r="C6" s="18">
        <v>1421729.73</v>
      </c>
      <c r="D6" s="18">
        <v>3010234.6</v>
      </c>
      <c r="E6" s="18">
        <v>1515696.52</v>
      </c>
      <c r="F6" s="18">
        <v>106.61</v>
      </c>
      <c r="G6" s="18">
        <v>50.35</v>
      </c>
    </row>
    <row r="7" spans="1:7" x14ac:dyDescent="0.3">
      <c r="A7" s="17" t="s">
        <v>135</v>
      </c>
      <c r="B7" s="17" t="s">
        <v>10</v>
      </c>
      <c r="C7" s="18">
        <v>1164186.1299999999</v>
      </c>
      <c r="D7" s="18">
        <v>2483475</v>
      </c>
      <c r="E7" s="18">
        <v>1234266.29</v>
      </c>
      <c r="F7" s="18">
        <v>106.02</v>
      </c>
      <c r="G7" s="18">
        <v>49.7</v>
      </c>
    </row>
    <row r="8" spans="1:7" x14ac:dyDescent="0.3">
      <c r="A8" s="17" t="s">
        <v>136</v>
      </c>
      <c r="B8" s="17" t="s">
        <v>11</v>
      </c>
      <c r="C8" s="18">
        <v>1164186.1299999999</v>
      </c>
      <c r="D8" s="18"/>
      <c r="E8" s="18">
        <v>1234266.29</v>
      </c>
      <c r="F8" s="18">
        <v>106.02</v>
      </c>
      <c r="G8" s="18"/>
    </row>
    <row r="9" spans="1:7" x14ac:dyDescent="0.3">
      <c r="A9" s="17" t="s">
        <v>137</v>
      </c>
      <c r="B9" s="17" t="s">
        <v>12</v>
      </c>
      <c r="C9" s="18">
        <v>1164186.1299999999</v>
      </c>
      <c r="D9" s="18"/>
      <c r="E9" s="18">
        <v>1234266.29</v>
      </c>
      <c r="F9" s="18">
        <v>106.02</v>
      </c>
      <c r="G9" s="18"/>
    </row>
    <row r="10" spans="1:7" x14ac:dyDescent="0.3">
      <c r="A10" s="17" t="s">
        <v>138</v>
      </c>
      <c r="B10" s="17" t="s">
        <v>13</v>
      </c>
      <c r="C10" s="18">
        <v>7.52</v>
      </c>
      <c r="D10" s="18">
        <v>10</v>
      </c>
      <c r="E10" s="18">
        <v>5.68</v>
      </c>
      <c r="F10" s="18">
        <v>75.53</v>
      </c>
      <c r="G10" s="18">
        <v>56.8</v>
      </c>
    </row>
    <row r="11" spans="1:7" x14ac:dyDescent="0.3">
      <c r="A11" s="17" t="s">
        <v>139</v>
      </c>
      <c r="B11" s="17" t="s">
        <v>14</v>
      </c>
      <c r="C11" s="18">
        <v>7.52</v>
      </c>
      <c r="D11" s="18"/>
      <c r="E11" s="18">
        <v>5.68</v>
      </c>
      <c r="F11" s="18">
        <v>75.53</v>
      </c>
      <c r="G11" s="18"/>
    </row>
    <row r="12" spans="1:7" x14ac:dyDescent="0.3">
      <c r="A12" s="17" t="s">
        <v>140</v>
      </c>
      <c r="B12" s="17" t="s">
        <v>15</v>
      </c>
      <c r="C12" s="18">
        <v>7.52</v>
      </c>
      <c r="D12" s="18"/>
      <c r="E12" s="18">
        <v>5.68</v>
      </c>
      <c r="F12" s="18">
        <v>75.53</v>
      </c>
      <c r="G12" s="18"/>
    </row>
    <row r="13" spans="1:7" x14ac:dyDescent="0.3">
      <c r="A13" s="17" t="s">
        <v>141</v>
      </c>
      <c r="B13" s="17" t="s">
        <v>16</v>
      </c>
      <c r="C13" s="18">
        <v>116243.72</v>
      </c>
      <c r="D13" s="18">
        <v>214256.5</v>
      </c>
      <c r="E13" s="18">
        <v>134891.01999999999</v>
      </c>
      <c r="F13" s="18">
        <v>116.04</v>
      </c>
      <c r="G13" s="18">
        <v>62.96</v>
      </c>
    </row>
    <row r="14" spans="1:7" x14ac:dyDescent="0.3">
      <c r="A14" s="17" t="s">
        <v>142</v>
      </c>
      <c r="B14" s="17" t="s">
        <v>17</v>
      </c>
      <c r="C14" s="18">
        <v>116243.72</v>
      </c>
      <c r="D14" s="18"/>
      <c r="E14" s="18">
        <v>134891.01999999999</v>
      </c>
      <c r="F14" s="18">
        <v>116.04</v>
      </c>
      <c r="G14" s="18"/>
    </row>
    <row r="15" spans="1:7" x14ac:dyDescent="0.3">
      <c r="A15" s="17" t="s">
        <v>143</v>
      </c>
      <c r="B15" s="17" t="s">
        <v>18</v>
      </c>
      <c r="C15" s="18">
        <v>116243.72</v>
      </c>
      <c r="D15" s="18"/>
      <c r="E15" s="18">
        <v>134891.01999999999</v>
      </c>
      <c r="F15" s="18">
        <v>116.04</v>
      </c>
      <c r="G15" s="18"/>
    </row>
    <row r="16" spans="1:7" x14ac:dyDescent="0.3">
      <c r="A16" s="17" t="s">
        <v>144</v>
      </c>
      <c r="B16" s="17" t="s">
        <v>244</v>
      </c>
      <c r="C16" s="18">
        <v>3645.48</v>
      </c>
      <c r="D16" s="18">
        <v>12400</v>
      </c>
      <c r="E16" s="18">
        <v>5239.5200000000004</v>
      </c>
      <c r="F16" s="18">
        <v>143.72999999999999</v>
      </c>
      <c r="G16" s="18">
        <v>42.25</v>
      </c>
    </row>
    <row r="17" spans="1:7" x14ac:dyDescent="0.3">
      <c r="A17" s="17" t="s">
        <v>145</v>
      </c>
      <c r="B17" s="17" t="s">
        <v>19</v>
      </c>
      <c r="C17" s="18">
        <v>3405.48</v>
      </c>
      <c r="D17" s="18"/>
      <c r="E17" s="18">
        <v>4919.5200000000004</v>
      </c>
      <c r="F17" s="18">
        <v>144.46</v>
      </c>
      <c r="G17" s="18"/>
    </row>
    <row r="18" spans="1:7" x14ac:dyDescent="0.3">
      <c r="A18" s="17" t="s">
        <v>146</v>
      </c>
      <c r="B18" s="17" t="s">
        <v>20</v>
      </c>
      <c r="C18" s="18">
        <v>3405.48</v>
      </c>
      <c r="D18" s="18"/>
      <c r="E18" s="18">
        <v>4919.5200000000004</v>
      </c>
      <c r="F18" s="18">
        <v>144.46</v>
      </c>
      <c r="G18" s="18"/>
    </row>
    <row r="19" spans="1:7" x14ac:dyDescent="0.3">
      <c r="A19" s="17" t="s">
        <v>147</v>
      </c>
      <c r="B19" s="17" t="s">
        <v>148</v>
      </c>
      <c r="C19" s="18">
        <v>240</v>
      </c>
      <c r="D19" s="18"/>
      <c r="E19" s="18">
        <v>320</v>
      </c>
      <c r="F19" s="18">
        <v>133.33000000000001</v>
      </c>
      <c r="G19" s="18"/>
    </row>
    <row r="20" spans="1:7" x14ac:dyDescent="0.3">
      <c r="A20" s="17" t="s">
        <v>149</v>
      </c>
      <c r="B20" s="17" t="s">
        <v>21</v>
      </c>
      <c r="C20" s="18">
        <v>240</v>
      </c>
      <c r="D20" s="18"/>
      <c r="E20" s="18">
        <v>320</v>
      </c>
      <c r="F20" s="18">
        <v>133.33000000000001</v>
      </c>
      <c r="G20" s="18"/>
    </row>
    <row r="21" spans="1:7" x14ac:dyDescent="0.3">
      <c r="A21" s="17" t="s">
        <v>150</v>
      </c>
      <c r="B21" s="17" t="s">
        <v>22</v>
      </c>
      <c r="C21" s="18">
        <v>137646.88</v>
      </c>
      <c r="D21" s="18">
        <v>300093.09999999998</v>
      </c>
      <c r="E21" s="18">
        <v>141294.01</v>
      </c>
      <c r="F21" s="18">
        <v>102.65</v>
      </c>
      <c r="G21" s="18">
        <v>47.08</v>
      </c>
    </row>
    <row r="22" spans="1:7" x14ac:dyDescent="0.3">
      <c r="A22" s="17" t="s">
        <v>151</v>
      </c>
      <c r="B22" s="17" t="s">
        <v>23</v>
      </c>
      <c r="C22" s="18">
        <v>137646.88</v>
      </c>
      <c r="D22" s="18"/>
      <c r="E22" s="18">
        <v>141294.01</v>
      </c>
      <c r="F22" s="18">
        <v>102.65</v>
      </c>
      <c r="G22" s="18"/>
    </row>
    <row r="23" spans="1:7" x14ac:dyDescent="0.3">
      <c r="A23" s="17" t="s">
        <v>152</v>
      </c>
      <c r="B23" s="17" t="s">
        <v>24</v>
      </c>
      <c r="C23" s="18">
        <v>135151.75</v>
      </c>
      <c r="D23" s="18"/>
      <c r="E23" s="18">
        <v>141294.01</v>
      </c>
      <c r="F23" s="18">
        <v>104.54</v>
      </c>
      <c r="G23" s="18"/>
    </row>
    <row r="24" spans="1:7" x14ac:dyDescent="0.3">
      <c r="A24" s="17" t="s">
        <v>254</v>
      </c>
      <c r="B24" s="17" t="s">
        <v>255</v>
      </c>
      <c r="C24" s="18">
        <v>2495.13</v>
      </c>
      <c r="D24" s="18"/>
      <c r="E24" s="18"/>
      <c r="F24" s="18"/>
      <c r="G24" s="18"/>
    </row>
    <row r="25" spans="1:7" x14ac:dyDescent="0.3">
      <c r="A25" s="17" t="s">
        <v>153</v>
      </c>
      <c r="B25" s="17" t="s">
        <v>103</v>
      </c>
      <c r="C25" s="18">
        <v>36.840000000000003</v>
      </c>
      <c r="D25" s="18">
        <v>73</v>
      </c>
      <c r="E25" s="18">
        <v>42.98</v>
      </c>
      <c r="F25" s="18">
        <v>116.67</v>
      </c>
      <c r="G25" s="18">
        <v>58.88</v>
      </c>
    </row>
    <row r="26" spans="1:7" x14ac:dyDescent="0.3">
      <c r="A26" s="17" t="s">
        <v>154</v>
      </c>
      <c r="B26" s="17" t="s">
        <v>104</v>
      </c>
      <c r="C26" s="18">
        <v>36.840000000000003</v>
      </c>
      <c r="D26" s="18">
        <v>73</v>
      </c>
      <c r="E26" s="18">
        <v>42.98</v>
      </c>
      <c r="F26" s="18">
        <v>116.67</v>
      </c>
      <c r="G26" s="18">
        <v>58.88</v>
      </c>
    </row>
    <row r="27" spans="1:7" x14ac:dyDescent="0.3">
      <c r="A27" s="17" t="s">
        <v>256</v>
      </c>
      <c r="B27" s="17" t="s">
        <v>257</v>
      </c>
      <c r="C27" s="18">
        <v>36.840000000000003</v>
      </c>
      <c r="D27" s="18"/>
      <c r="E27" s="18">
        <v>42.98</v>
      </c>
      <c r="F27" s="18">
        <v>116.67</v>
      </c>
      <c r="G27" s="18"/>
    </row>
    <row r="28" spans="1:7" x14ac:dyDescent="0.3">
      <c r="A28" s="17" t="s">
        <v>258</v>
      </c>
      <c r="B28" s="17" t="s">
        <v>259</v>
      </c>
      <c r="C28" s="18">
        <v>36.840000000000003</v>
      </c>
      <c r="D28" s="18"/>
      <c r="E28" s="18">
        <v>42.98</v>
      </c>
      <c r="F28" s="18">
        <v>116.67</v>
      </c>
      <c r="G28" s="18"/>
    </row>
    <row r="29" spans="1:7" x14ac:dyDescent="0.3">
      <c r="A29" s="17"/>
      <c r="B29" s="17" t="s">
        <v>25</v>
      </c>
      <c r="C29" s="18">
        <v>1421766.57</v>
      </c>
      <c r="D29" s="18">
        <v>3010307.6</v>
      </c>
      <c r="E29" s="18">
        <v>1515739.5</v>
      </c>
      <c r="F29" s="18">
        <v>106.61</v>
      </c>
      <c r="G29" s="18">
        <v>50.35</v>
      </c>
    </row>
    <row r="30" spans="1:7" x14ac:dyDescent="0.3">
      <c r="A30" s="17" t="s">
        <v>155</v>
      </c>
      <c r="B30" s="17" t="s">
        <v>26</v>
      </c>
      <c r="C30" s="18">
        <v>1581767.39</v>
      </c>
      <c r="D30" s="18">
        <v>2998227.25</v>
      </c>
      <c r="E30" s="18">
        <v>1458299.75</v>
      </c>
      <c r="F30" s="18">
        <v>92.19</v>
      </c>
      <c r="G30" s="18">
        <v>48.64</v>
      </c>
    </row>
    <row r="31" spans="1:7" x14ac:dyDescent="0.3">
      <c r="A31" s="17" t="s">
        <v>156</v>
      </c>
      <c r="B31" s="17" t="s">
        <v>27</v>
      </c>
      <c r="C31" s="18">
        <v>1340537.1000000001</v>
      </c>
      <c r="D31" s="18">
        <v>2523784.11</v>
      </c>
      <c r="E31" s="18">
        <v>1208103.21</v>
      </c>
      <c r="F31" s="18">
        <v>90.12</v>
      </c>
      <c r="G31" s="18">
        <v>47.87</v>
      </c>
    </row>
    <row r="32" spans="1:7" x14ac:dyDescent="0.3">
      <c r="A32" s="17" t="s">
        <v>157</v>
      </c>
      <c r="B32" s="17" t="s">
        <v>28</v>
      </c>
      <c r="C32" s="18">
        <v>1124974.6399999999</v>
      </c>
      <c r="D32" s="18"/>
      <c r="E32" s="18">
        <v>1005405.97</v>
      </c>
      <c r="F32" s="18">
        <v>89.37</v>
      </c>
      <c r="G32" s="18"/>
    </row>
    <row r="33" spans="1:7" x14ac:dyDescent="0.3">
      <c r="A33" s="17" t="s">
        <v>158</v>
      </c>
      <c r="B33" s="17" t="s">
        <v>29</v>
      </c>
      <c r="C33" s="18">
        <v>1066833.82</v>
      </c>
      <c r="D33" s="18"/>
      <c r="E33" s="18">
        <v>943837.27</v>
      </c>
      <c r="F33" s="18">
        <v>88.47</v>
      </c>
      <c r="G33" s="18"/>
    </row>
    <row r="34" spans="1:7" x14ac:dyDescent="0.3">
      <c r="A34" s="17" t="s">
        <v>159</v>
      </c>
      <c r="B34" s="17" t="s">
        <v>105</v>
      </c>
      <c r="C34" s="18">
        <v>50277.46</v>
      </c>
      <c r="D34" s="18"/>
      <c r="E34" s="18">
        <v>51060.160000000003</v>
      </c>
      <c r="F34" s="18">
        <v>101.56</v>
      </c>
      <c r="G34" s="18"/>
    </row>
    <row r="35" spans="1:7" x14ac:dyDescent="0.3">
      <c r="A35" s="17" t="s">
        <v>260</v>
      </c>
      <c r="B35" s="17" t="s">
        <v>261</v>
      </c>
      <c r="C35" s="18">
        <v>7863.36</v>
      </c>
      <c r="D35" s="18"/>
      <c r="E35" s="18">
        <v>10508.54</v>
      </c>
      <c r="F35" s="18">
        <v>133.63999999999999</v>
      </c>
      <c r="G35" s="18"/>
    </row>
    <row r="36" spans="1:7" x14ac:dyDescent="0.3">
      <c r="A36" s="17" t="s">
        <v>160</v>
      </c>
      <c r="B36" s="17" t="s">
        <v>30</v>
      </c>
      <c r="C36" s="18">
        <v>36118.339999999997</v>
      </c>
      <c r="D36" s="18"/>
      <c r="E36" s="18">
        <v>37083.31</v>
      </c>
      <c r="F36" s="18">
        <v>102.67</v>
      </c>
      <c r="G36" s="18"/>
    </row>
    <row r="37" spans="1:7" x14ac:dyDescent="0.3">
      <c r="A37" s="17" t="s">
        <v>161</v>
      </c>
      <c r="B37" s="17" t="s">
        <v>30</v>
      </c>
      <c r="C37" s="18">
        <v>36118.339999999997</v>
      </c>
      <c r="D37" s="18"/>
      <c r="E37" s="18">
        <v>37083.31</v>
      </c>
      <c r="F37" s="18">
        <v>102.67</v>
      </c>
      <c r="G37" s="18"/>
    </row>
    <row r="38" spans="1:7" x14ac:dyDescent="0.3">
      <c r="A38" s="17" t="s">
        <v>162</v>
      </c>
      <c r="B38" s="17" t="s">
        <v>31</v>
      </c>
      <c r="C38" s="18">
        <v>179444.12</v>
      </c>
      <c r="D38" s="18"/>
      <c r="E38" s="18">
        <v>165613.93</v>
      </c>
      <c r="F38" s="18">
        <v>92.29</v>
      </c>
      <c r="G38" s="18"/>
    </row>
    <row r="39" spans="1:7" x14ac:dyDescent="0.3">
      <c r="A39" s="17" t="s">
        <v>163</v>
      </c>
      <c r="B39" s="17" t="s">
        <v>32</v>
      </c>
      <c r="C39" s="18">
        <v>179444.12</v>
      </c>
      <c r="D39" s="18"/>
      <c r="E39" s="18">
        <v>165613.93</v>
      </c>
      <c r="F39" s="18">
        <v>92.29</v>
      </c>
      <c r="G39" s="18"/>
    </row>
    <row r="40" spans="1:7" x14ac:dyDescent="0.3">
      <c r="A40" s="17" t="s">
        <v>164</v>
      </c>
      <c r="B40" s="17" t="s">
        <v>33</v>
      </c>
      <c r="C40" s="18">
        <v>237772.55</v>
      </c>
      <c r="D40" s="18">
        <v>442456.11</v>
      </c>
      <c r="E40" s="18">
        <v>246864.09</v>
      </c>
      <c r="F40" s="18">
        <v>103.82</v>
      </c>
      <c r="G40" s="18">
        <v>55.79</v>
      </c>
    </row>
    <row r="41" spans="1:7" x14ac:dyDescent="0.3">
      <c r="A41" s="17" t="s">
        <v>165</v>
      </c>
      <c r="B41" s="17" t="s">
        <v>34</v>
      </c>
      <c r="C41" s="18">
        <v>33439.519999999997</v>
      </c>
      <c r="D41" s="18"/>
      <c r="E41" s="18">
        <v>31228.5</v>
      </c>
      <c r="F41" s="18">
        <v>93.39</v>
      </c>
      <c r="G41" s="18"/>
    </row>
    <row r="42" spans="1:7" x14ac:dyDescent="0.3">
      <c r="A42" s="17" t="s">
        <v>166</v>
      </c>
      <c r="B42" s="17" t="s">
        <v>35</v>
      </c>
      <c r="C42" s="18">
        <v>4597.7</v>
      </c>
      <c r="D42" s="18"/>
      <c r="E42" s="18">
        <v>5164.62</v>
      </c>
      <c r="F42" s="18">
        <v>112.33</v>
      </c>
      <c r="G42" s="18"/>
    </row>
    <row r="43" spans="1:7" x14ac:dyDescent="0.3">
      <c r="A43" s="17" t="s">
        <v>167</v>
      </c>
      <c r="B43" s="17" t="s">
        <v>36</v>
      </c>
      <c r="C43" s="18">
        <v>27740.42</v>
      </c>
      <c r="D43" s="18"/>
      <c r="E43" s="18">
        <v>24869.43</v>
      </c>
      <c r="F43" s="18">
        <v>89.65</v>
      </c>
      <c r="G43" s="18"/>
    </row>
    <row r="44" spans="1:7" x14ac:dyDescent="0.3">
      <c r="A44" s="17" t="s">
        <v>168</v>
      </c>
      <c r="B44" s="17" t="s">
        <v>37</v>
      </c>
      <c r="C44" s="18">
        <v>780.9</v>
      </c>
      <c r="D44" s="18"/>
      <c r="E44" s="18">
        <v>383.75</v>
      </c>
      <c r="F44" s="18">
        <v>49.14</v>
      </c>
      <c r="G44" s="18"/>
    </row>
    <row r="45" spans="1:7" x14ac:dyDescent="0.3">
      <c r="A45" s="17" t="s">
        <v>262</v>
      </c>
      <c r="B45" s="17" t="s">
        <v>263</v>
      </c>
      <c r="C45" s="18">
        <v>320.5</v>
      </c>
      <c r="D45" s="18"/>
      <c r="E45" s="18">
        <v>810.7</v>
      </c>
      <c r="F45" s="18">
        <v>252.95</v>
      </c>
      <c r="G45" s="18"/>
    </row>
    <row r="46" spans="1:7" x14ac:dyDescent="0.3">
      <c r="A46" s="17" t="s">
        <v>169</v>
      </c>
      <c r="B46" s="17" t="s">
        <v>38</v>
      </c>
      <c r="C46" s="18">
        <v>158366.16</v>
      </c>
      <c r="D46" s="18"/>
      <c r="E46" s="18">
        <v>171809.23</v>
      </c>
      <c r="F46" s="18">
        <v>108.49</v>
      </c>
      <c r="G46" s="18"/>
    </row>
    <row r="47" spans="1:7" x14ac:dyDescent="0.3">
      <c r="A47" s="17" t="s">
        <v>170</v>
      </c>
      <c r="B47" s="17" t="s">
        <v>39</v>
      </c>
      <c r="C47" s="18">
        <v>16042.94</v>
      </c>
      <c r="D47" s="18"/>
      <c r="E47" s="18">
        <v>9180.0499999999993</v>
      </c>
      <c r="F47" s="18">
        <v>57.22</v>
      </c>
      <c r="G47" s="18"/>
    </row>
    <row r="48" spans="1:7" x14ac:dyDescent="0.3">
      <c r="A48" s="17" t="s">
        <v>171</v>
      </c>
      <c r="B48" s="17" t="s">
        <v>40</v>
      </c>
      <c r="C48" s="18">
        <v>119236.23</v>
      </c>
      <c r="D48" s="18"/>
      <c r="E48" s="18">
        <v>136708.87</v>
      </c>
      <c r="F48" s="18">
        <v>114.65</v>
      </c>
      <c r="G48" s="18"/>
    </row>
    <row r="49" spans="1:7" x14ac:dyDescent="0.3">
      <c r="A49" s="17" t="s">
        <v>172</v>
      </c>
      <c r="B49" s="17" t="s">
        <v>41</v>
      </c>
      <c r="C49" s="18">
        <v>21579.49</v>
      </c>
      <c r="D49" s="18"/>
      <c r="E49" s="18">
        <v>23262.44</v>
      </c>
      <c r="F49" s="18">
        <v>107.8</v>
      </c>
      <c r="G49" s="18"/>
    </row>
    <row r="50" spans="1:7" x14ac:dyDescent="0.3">
      <c r="A50" s="17" t="s">
        <v>173</v>
      </c>
      <c r="B50" s="17" t="s">
        <v>42</v>
      </c>
      <c r="C50" s="18">
        <v>1143.28</v>
      </c>
      <c r="D50" s="18"/>
      <c r="E50" s="18">
        <v>1620.31</v>
      </c>
      <c r="F50" s="18">
        <v>141.72</v>
      </c>
      <c r="G50" s="18"/>
    </row>
    <row r="51" spans="1:7" x14ac:dyDescent="0.3">
      <c r="A51" s="17" t="s">
        <v>174</v>
      </c>
      <c r="B51" s="17" t="s">
        <v>245</v>
      </c>
      <c r="C51" s="18">
        <v>364.22</v>
      </c>
      <c r="D51" s="18"/>
      <c r="E51" s="18">
        <v>785.56</v>
      </c>
      <c r="F51" s="18">
        <v>215.68</v>
      </c>
      <c r="G51" s="18"/>
    </row>
    <row r="52" spans="1:7" x14ac:dyDescent="0.3">
      <c r="A52" s="17" t="s">
        <v>175</v>
      </c>
      <c r="B52" s="17" t="s">
        <v>176</v>
      </c>
      <c r="C52" s="18"/>
      <c r="D52" s="18"/>
      <c r="E52" s="18">
        <v>252</v>
      </c>
      <c r="F52" s="18"/>
      <c r="G52" s="18"/>
    </row>
    <row r="53" spans="1:7" x14ac:dyDescent="0.3">
      <c r="A53" s="17" t="s">
        <v>177</v>
      </c>
      <c r="B53" s="17" t="s">
        <v>43</v>
      </c>
      <c r="C53" s="18">
        <v>40438.17</v>
      </c>
      <c r="D53" s="18"/>
      <c r="E53" s="18">
        <v>37548.69</v>
      </c>
      <c r="F53" s="18">
        <v>92.85</v>
      </c>
      <c r="G53" s="18"/>
    </row>
    <row r="54" spans="1:7" x14ac:dyDescent="0.3">
      <c r="A54" s="17" t="s">
        <v>178</v>
      </c>
      <c r="B54" s="17" t="s">
        <v>179</v>
      </c>
      <c r="C54" s="18">
        <v>12058.5</v>
      </c>
      <c r="D54" s="18"/>
      <c r="E54" s="18">
        <v>9490.59</v>
      </c>
      <c r="F54" s="18">
        <v>78.7</v>
      </c>
      <c r="G54" s="18"/>
    </row>
    <row r="55" spans="1:7" x14ac:dyDescent="0.3">
      <c r="A55" s="17" t="s">
        <v>180</v>
      </c>
      <c r="B55" s="17" t="s">
        <v>44</v>
      </c>
      <c r="C55" s="18">
        <v>8970.75</v>
      </c>
      <c r="D55" s="18"/>
      <c r="E55" s="18">
        <v>6941.12</v>
      </c>
      <c r="F55" s="18">
        <v>77.38</v>
      </c>
      <c r="G55" s="18"/>
    </row>
    <row r="56" spans="1:7" x14ac:dyDescent="0.3">
      <c r="A56" s="17" t="s">
        <v>181</v>
      </c>
      <c r="B56" s="17" t="s">
        <v>45</v>
      </c>
      <c r="C56" s="18"/>
      <c r="D56" s="18"/>
      <c r="E56" s="18">
        <v>963.5</v>
      </c>
      <c r="F56" s="18"/>
      <c r="G56" s="18"/>
    </row>
    <row r="57" spans="1:7" x14ac:dyDescent="0.3">
      <c r="A57" s="17" t="s">
        <v>182</v>
      </c>
      <c r="B57" s="17" t="s">
        <v>46</v>
      </c>
      <c r="C57" s="18">
        <v>10302.200000000001</v>
      </c>
      <c r="D57" s="18"/>
      <c r="E57" s="18">
        <v>12508.97</v>
      </c>
      <c r="F57" s="18">
        <v>121.42</v>
      </c>
      <c r="G57" s="18"/>
    </row>
    <row r="58" spans="1:7" x14ac:dyDescent="0.3">
      <c r="A58" s="17" t="s">
        <v>183</v>
      </c>
      <c r="B58" s="17" t="s">
        <v>47</v>
      </c>
      <c r="C58" s="18"/>
      <c r="D58" s="18"/>
      <c r="E58" s="18">
        <v>1750</v>
      </c>
      <c r="F58" s="18"/>
      <c r="G58" s="18"/>
    </row>
    <row r="59" spans="1:7" x14ac:dyDescent="0.3">
      <c r="A59" s="17" t="s">
        <v>184</v>
      </c>
      <c r="B59" s="17" t="s">
        <v>185</v>
      </c>
      <c r="C59" s="18">
        <v>1713.37</v>
      </c>
      <c r="D59" s="18"/>
      <c r="E59" s="18">
        <v>1881.04</v>
      </c>
      <c r="F59" s="18">
        <v>109.79</v>
      </c>
      <c r="G59" s="18"/>
    </row>
    <row r="60" spans="1:7" x14ac:dyDescent="0.3">
      <c r="A60" s="17" t="s">
        <v>186</v>
      </c>
      <c r="B60" s="17" t="s">
        <v>48</v>
      </c>
      <c r="C60" s="18">
        <v>4291.3500000000004</v>
      </c>
      <c r="D60" s="18"/>
      <c r="E60" s="18">
        <v>1327.06</v>
      </c>
      <c r="F60" s="18">
        <v>30.92</v>
      </c>
      <c r="G60" s="18"/>
    </row>
    <row r="61" spans="1:7" x14ac:dyDescent="0.3">
      <c r="A61" s="17" t="s">
        <v>187</v>
      </c>
      <c r="B61" s="17" t="s">
        <v>49</v>
      </c>
      <c r="C61" s="18">
        <v>1682.87</v>
      </c>
      <c r="D61" s="18"/>
      <c r="E61" s="18">
        <v>1863.91</v>
      </c>
      <c r="F61" s="18">
        <v>110.76</v>
      </c>
      <c r="G61" s="18"/>
    </row>
    <row r="62" spans="1:7" x14ac:dyDescent="0.3">
      <c r="A62" s="17" t="s">
        <v>188</v>
      </c>
      <c r="B62" s="17" t="s">
        <v>50</v>
      </c>
      <c r="C62" s="18">
        <v>1419.13</v>
      </c>
      <c r="D62" s="18"/>
      <c r="E62" s="18">
        <v>822.5</v>
      </c>
      <c r="F62" s="18">
        <v>57.96</v>
      </c>
      <c r="G62" s="18"/>
    </row>
    <row r="63" spans="1:7" x14ac:dyDescent="0.3">
      <c r="A63" s="17" t="s">
        <v>189</v>
      </c>
      <c r="B63" s="17" t="s">
        <v>51</v>
      </c>
      <c r="C63" s="18">
        <v>5528.7</v>
      </c>
      <c r="D63" s="18"/>
      <c r="E63" s="18">
        <v>6277.67</v>
      </c>
      <c r="F63" s="18">
        <v>113.55</v>
      </c>
      <c r="G63" s="18"/>
    </row>
    <row r="64" spans="1:7" x14ac:dyDescent="0.3">
      <c r="A64" s="17" t="s">
        <v>190</v>
      </c>
      <c r="B64" s="17" t="s">
        <v>191</v>
      </c>
      <c r="C64" s="18">
        <v>863.69</v>
      </c>
      <c r="D64" s="18"/>
      <c r="E64" s="18">
        <v>1186.6199999999999</v>
      </c>
      <c r="F64" s="18">
        <v>137.38999999999999</v>
      </c>
      <c r="G64" s="18"/>
    </row>
    <row r="65" spans="1:7" x14ac:dyDescent="0.3">
      <c r="A65" s="17" t="s">
        <v>192</v>
      </c>
      <c r="B65" s="17" t="s">
        <v>121</v>
      </c>
      <c r="C65" s="18">
        <v>70</v>
      </c>
      <c r="D65" s="18"/>
      <c r="E65" s="18">
        <v>70</v>
      </c>
      <c r="F65" s="18">
        <v>100</v>
      </c>
      <c r="G65" s="18"/>
    </row>
    <row r="66" spans="1:7" x14ac:dyDescent="0.3">
      <c r="A66" s="17" t="s">
        <v>193</v>
      </c>
      <c r="B66" s="17" t="s">
        <v>52</v>
      </c>
      <c r="C66" s="18">
        <v>3802</v>
      </c>
      <c r="D66" s="18"/>
      <c r="E66" s="18">
        <v>3829</v>
      </c>
      <c r="F66" s="18">
        <v>100.71</v>
      </c>
      <c r="G66" s="18"/>
    </row>
    <row r="67" spans="1:7" x14ac:dyDescent="0.3">
      <c r="A67" s="17" t="s">
        <v>194</v>
      </c>
      <c r="B67" s="17" t="s">
        <v>51</v>
      </c>
      <c r="C67" s="18">
        <v>793.01</v>
      </c>
      <c r="D67" s="18"/>
      <c r="E67" s="18">
        <v>1192.05</v>
      </c>
      <c r="F67" s="18">
        <v>150.32</v>
      </c>
      <c r="G67" s="18"/>
    </row>
    <row r="68" spans="1:7" x14ac:dyDescent="0.3">
      <c r="A68" s="17" t="s">
        <v>195</v>
      </c>
      <c r="B68" s="17" t="s">
        <v>53</v>
      </c>
      <c r="C68" s="18">
        <v>662.96</v>
      </c>
      <c r="D68" s="18">
        <v>987.03</v>
      </c>
      <c r="E68" s="18">
        <v>156.54</v>
      </c>
      <c r="F68" s="18">
        <v>23.61</v>
      </c>
      <c r="G68" s="18">
        <v>15.86</v>
      </c>
    </row>
    <row r="69" spans="1:7" x14ac:dyDescent="0.3">
      <c r="A69" s="17" t="s">
        <v>196</v>
      </c>
      <c r="B69" s="17" t="s">
        <v>54</v>
      </c>
      <c r="C69" s="18">
        <v>662.96</v>
      </c>
      <c r="D69" s="18"/>
      <c r="E69" s="18">
        <v>156.54</v>
      </c>
      <c r="F69" s="18">
        <v>23.61</v>
      </c>
      <c r="G69" s="18"/>
    </row>
    <row r="70" spans="1:7" x14ac:dyDescent="0.3">
      <c r="A70" s="17" t="s">
        <v>197</v>
      </c>
      <c r="B70" s="17" t="s">
        <v>55</v>
      </c>
      <c r="C70" s="18">
        <v>662.92</v>
      </c>
      <c r="D70" s="18"/>
      <c r="E70" s="18">
        <v>156.54</v>
      </c>
      <c r="F70" s="18">
        <v>23.61</v>
      </c>
      <c r="G70" s="18"/>
    </row>
    <row r="71" spans="1:7" x14ac:dyDescent="0.3">
      <c r="A71" s="17" t="s">
        <v>198</v>
      </c>
      <c r="B71" s="17" t="s">
        <v>56</v>
      </c>
      <c r="C71" s="18">
        <v>0.04</v>
      </c>
      <c r="D71" s="18"/>
      <c r="E71" s="18"/>
      <c r="F71" s="18"/>
      <c r="G71" s="18"/>
    </row>
    <row r="72" spans="1:7" x14ac:dyDescent="0.3">
      <c r="A72" s="17" t="s">
        <v>199</v>
      </c>
      <c r="B72" s="17" t="s">
        <v>106</v>
      </c>
      <c r="C72" s="18">
        <v>1825.24</v>
      </c>
      <c r="D72" s="18">
        <v>30000</v>
      </c>
      <c r="E72" s="18">
        <v>1921.24</v>
      </c>
      <c r="F72" s="18">
        <v>105.26</v>
      </c>
      <c r="G72" s="18">
        <v>6.4</v>
      </c>
    </row>
    <row r="73" spans="1:7" x14ac:dyDescent="0.3">
      <c r="A73" s="17" t="s">
        <v>200</v>
      </c>
      <c r="B73" s="17" t="s">
        <v>107</v>
      </c>
      <c r="C73" s="18">
        <v>1825.24</v>
      </c>
      <c r="D73" s="18"/>
      <c r="E73" s="18">
        <v>1921.24</v>
      </c>
      <c r="F73" s="18">
        <v>105.26</v>
      </c>
      <c r="G73" s="18"/>
    </row>
    <row r="74" spans="1:7" x14ac:dyDescent="0.3">
      <c r="A74" s="17" t="s">
        <v>201</v>
      </c>
      <c r="B74" s="17" t="s">
        <v>202</v>
      </c>
      <c r="C74" s="18">
        <v>1825.24</v>
      </c>
      <c r="D74" s="18"/>
      <c r="E74" s="18">
        <v>1921.24</v>
      </c>
      <c r="F74" s="18">
        <v>105.26</v>
      </c>
      <c r="G74" s="18"/>
    </row>
    <row r="75" spans="1:7" x14ac:dyDescent="0.3">
      <c r="A75" s="17" t="s">
        <v>203</v>
      </c>
      <c r="B75" s="17" t="s">
        <v>204</v>
      </c>
      <c r="C75" s="18">
        <v>969.54</v>
      </c>
      <c r="D75" s="18">
        <v>1000</v>
      </c>
      <c r="E75" s="18">
        <v>1254.67</v>
      </c>
      <c r="F75" s="18">
        <v>129.41</v>
      </c>
      <c r="G75" s="18">
        <v>125.47</v>
      </c>
    </row>
    <row r="76" spans="1:7" x14ac:dyDescent="0.3">
      <c r="A76" s="17" t="s">
        <v>205</v>
      </c>
      <c r="B76" s="17" t="s">
        <v>21</v>
      </c>
      <c r="C76" s="18">
        <v>969.54</v>
      </c>
      <c r="D76" s="18"/>
      <c r="E76" s="18">
        <v>1254.67</v>
      </c>
      <c r="F76" s="18">
        <v>129.41</v>
      </c>
      <c r="G76" s="18"/>
    </row>
    <row r="77" spans="1:7" x14ac:dyDescent="0.3">
      <c r="A77" s="17" t="s">
        <v>206</v>
      </c>
      <c r="B77" s="17" t="s">
        <v>108</v>
      </c>
      <c r="C77" s="18">
        <v>969.54</v>
      </c>
      <c r="D77" s="18"/>
      <c r="E77" s="18">
        <v>1254.67</v>
      </c>
      <c r="F77" s="18">
        <v>129.41</v>
      </c>
      <c r="G77" s="18"/>
    </row>
    <row r="78" spans="1:7" x14ac:dyDescent="0.3">
      <c r="A78" s="17" t="s">
        <v>207</v>
      </c>
      <c r="B78" s="17" t="s">
        <v>57</v>
      </c>
      <c r="C78" s="18">
        <v>6830.07</v>
      </c>
      <c r="D78" s="18">
        <v>14680.35</v>
      </c>
      <c r="E78" s="18"/>
      <c r="F78" s="18"/>
      <c r="G78" s="18"/>
    </row>
    <row r="79" spans="1:7" x14ac:dyDescent="0.3">
      <c r="A79" s="17" t="s">
        <v>208</v>
      </c>
      <c r="B79" s="17" t="s">
        <v>58</v>
      </c>
      <c r="C79" s="18">
        <v>6830.07</v>
      </c>
      <c r="D79" s="18">
        <v>14680.35</v>
      </c>
      <c r="E79" s="18"/>
      <c r="F79" s="18"/>
      <c r="G79" s="18"/>
    </row>
    <row r="80" spans="1:7" x14ac:dyDescent="0.3">
      <c r="A80" s="17" t="s">
        <v>209</v>
      </c>
      <c r="B80" s="17" t="s">
        <v>59</v>
      </c>
      <c r="C80" s="18">
        <v>6830.07</v>
      </c>
      <c r="D80" s="18"/>
      <c r="E80" s="18"/>
      <c r="F80" s="18"/>
      <c r="G80" s="18"/>
    </row>
    <row r="81" spans="1:7" x14ac:dyDescent="0.3">
      <c r="A81" s="17" t="s">
        <v>210</v>
      </c>
      <c r="B81" s="17" t="s">
        <v>211</v>
      </c>
      <c r="C81" s="18">
        <v>1859.94</v>
      </c>
      <c r="D81" s="18"/>
      <c r="E81" s="18"/>
      <c r="F81" s="18"/>
      <c r="G81" s="18"/>
    </row>
    <row r="82" spans="1:7" x14ac:dyDescent="0.3">
      <c r="A82" s="17" t="s">
        <v>264</v>
      </c>
      <c r="B82" s="17" t="s">
        <v>265</v>
      </c>
      <c r="C82" s="18">
        <v>4495.13</v>
      </c>
      <c r="D82" s="18"/>
      <c r="E82" s="18"/>
      <c r="F82" s="18"/>
      <c r="G82" s="18"/>
    </row>
    <row r="83" spans="1:7" x14ac:dyDescent="0.3">
      <c r="A83" s="17" t="s">
        <v>212</v>
      </c>
      <c r="B83" s="17" t="s">
        <v>122</v>
      </c>
      <c r="C83" s="18">
        <v>475</v>
      </c>
      <c r="D83" s="18"/>
      <c r="E83" s="18"/>
      <c r="F83" s="18"/>
      <c r="G83" s="18"/>
    </row>
    <row r="84" spans="1:7" x14ac:dyDescent="0.3">
      <c r="A84" s="17"/>
      <c r="B84" s="17" t="s">
        <v>60</v>
      </c>
      <c r="C84" s="18">
        <v>1588597.46</v>
      </c>
      <c r="D84" s="18">
        <v>3012907.6</v>
      </c>
      <c r="E84" s="18">
        <v>1458299.75</v>
      </c>
      <c r="F84" s="18">
        <v>91.8</v>
      </c>
      <c r="G84" s="18">
        <v>48.4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"/>
  <sheetViews>
    <sheetView topLeftCell="A31" zoomScaleNormal="100" workbookViewId="0">
      <selection activeCell="C14" sqref="C14"/>
    </sheetView>
  </sheetViews>
  <sheetFormatPr defaultColWidth="9.109375" defaultRowHeight="14.4" x14ac:dyDescent="0.3"/>
  <cols>
    <col min="1" max="1" width="10.6640625" style="8" customWidth="1" collapsed="1"/>
    <col min="2" max="2" width="30.109375" style="8" customWidth="1" collapsed="1"/>
    <col min="3" max="3" width="15.6640625" style="8" customWidth="1" collapsed="1"/>
    <col min="4" max="4" width="13.88671875" style="8" bestFit="1" customWidth="1" collapsed="1"/>
    <col min="5" max="5" width="15.6640625" style="8" customWidth="1" collapsed="1"/>
    <col min="6" max="7" width="10.6640625" style="8" customWidth="1" collapsed="1"/>
    <col min="8" max="16384" width="9.109375" style="8"/>
  </cols>
  <sheetData>
    <row r="1" spans="1:7" x14ac:dyDescent="0.3">
      <c r="A1" s="24" t="s">
        <v>242</v>
      </c>
    </row>
    <row r="2" spans="1:7" x14ac:dyDescent="0.3">
      <c r="A2" s="24" t="s">
        <v>101</v>
      </c>
    </row>
    <row r="3" spans="1:7" s="12" customFormat="1" ht="28.8" x14ac:dyDescent="0.3">
      <c r="A3" s="37" t="s">
        <v>124</v>
      </c>
      <c r="B3" s="38" t="s">
        <v>2</v>
      </c>
      <c r="C3" s="28" t="s">
        <v>231</v>
      </c>
      <c r="D3" s="28" t="s">
        <v>232</v>
      </c>
      <c r="E3" s="28" t="s">
        <v>233</v>
      </c>
      <c r="F3" s="38" t="s">
        <v>3</v>
      </c>
      <c r="G3" s="38" t="s">
        <v>3</v>
      </c>
    </row>
    <row r="4" spans="1:7" x14ac:dyDescent="0.3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216</v>
      </c>
      <c r="G4" s="14" t="s">
        <v>217</v>
      </c>
    </row>
    <row r="5" spans="1:7" x14ac:dyDescent="0.3">
      <c r="A5" s="17"/>
      <c r="B5" s="17" t="s">
        <v>0</v>
      </c>
      <c r="C5" s="18"/>
      <c r="D5" s="18"/>
      <c r="E5" s="18"/>
      <c r="F5" s="18"/>
      <c r="G5" s="18"/>
    </row>
    <row r="6" spans="1:7" x14ac:dyDescent="0.3">
      <c r="A6" s="17" t="s">
        <v>61</v>
      </c>
      <c r="B6" s="17" t="s">
        <v>62</v>
      </c>
      <c r="C6" s="18">
        <v>59163.06</v>
      </c>
      <c r="D6" s="18">
        <v>159405.39000000001</v>
      </c>
      <c r="E6" s="18">
        <v>68538.7</v>
      </c>
      <c r="F6" s="18">
        <v>115.85</v>
      </c>
      <c r="G6" s="18">
        <v>43</v>
      </c>
    </row>
    <row r="7" spans="1:7" x14ac:dyDescent="0.3">
      <c r="A7" s="17" t="s">
        <v>63</v>
      </c>
      <c r="B7" s="17" t="s">
        <v>64</v>
      </c>
      <c r="C7" s="18">
        <v>59163.06</v>
      </c>
      <c r="D7" s="18">
        <v>159405.39000000001</v>
      </c>
      <c r="E7" s="18">
        <v>68538.7</v>
      </c>
      <c r="F7" s="18">
        <v>115.85</v>
      </c>
      <c r="G7" s="18">
        <v>43</v>
      </c>
    </row>
    <row r="8" spans="1:7" x14ac:dyDescent="0.3">
      <c r="A8" s="17" t="s">
        <v>65</v>
      </c>
      <c r="B8" s="17" t="s">
        <v>66</v>
      </c>
      <c r="C8" s="18">
        <v>3413</v>
      </c>
      <c r="D8" s="18">
        <v>11810</v>
      </c>
      <c r="E8" s="18">
        <v>4925.2</v>
      </c>
      <c r="F8" s="18">
        <v>144.31</v>
      </c>
      <c r="G8" s="18">
        <v>41.7</v>
      </c>
    </row>
    <row r="9" spans="1:7" x14ac:dyDescent="0.3">
      <c r="A9" s="17" t="s">
        <v>67</v>
      </c>
      <c r="B9" s="17" t="s">
        <v>68</v>
      </c>
      <c r="C9" s="18">
        <v>3413</v>
      </c>
      <c r="D9" s="18">
        <v>11810</v>
      </c>
      <c r="E9" s="18">
        <v>4925.2</v>
      </c>
      <c r="F9" s="18">
        <v>144.31</v>
      </c>
      <c r="G9" s="18">
        <v>41.7</v>
      </c>
    </row>
    <row r="10" spans="1:7" x14ac:dyDescent="0.3">
      <c r="A10" s="17" t="s">
        <v>69</v>
      </c>
      <c r="B10" s="17" t="s">
        <v>70</v>
      </c>
      <c r="C10" s="18">
        <v>175413.63</v>
      </c>
      <c r="D10" s="18">
        <v>319756.5</v>
      </c>
      <c r="E10" s="18">
        <v>194626.19</v>
      </c>
      <c r="F10" s="18">
        <v>110.95</v>
      </c>
      <c r="G10" s="18">
        <v>60.87</v>
      </c>
    </row>
    <row r="11" spans="1:7" x14ac:dyDescent="0.3">
      <c r="A11" s="17" t="s">
        <v>71</v>
      </c>
      <c r="B11" s="17" t="s">
        <v>72</v>
      </c>
      <c r="C11" s="18">
        <v>116243.72</v>
      </c>
      <c r="D11" s="18">
        <v>214256.5</v>
      </c>
      <c r="E11" s="18">
        <v>134891.01999999999</v>
      </c>
      <c r="F11" s="18">
        <v>116.04</v>
      </c>
      <c r="G11" s="18">
        <v>62.96</v>
      </c>
    </row>
    <row r="12" spans="1:7" x14ac:dyDescent="0.3">
      <c r="A12" s="17" t="s">
        <v>73</v>
      </c>
      <c r="B12" s="17" t="s">
        <v>74</v>
      </c>
      <c r="C12" s="18">
        <v>59169.91</v>
      </c>
      <c r="D12" s="18">
        <v>105500</v>
      </c>
      <c r="E12" s="18">
        <v>59735.17</v>
      </c>
      <c r="F12" s="18">
        <v>100.96</v>
      </c>
      <c r="G12" s="18">
        <v>56.62</v>
      </c>
    </row>
    <row r="13" spans="1:7" x14ac:dyDescent="0.3">
      <c r="A13" s="17" t="s">
        <v>75</v>
      </c>
      <c r="B13" s="17" t="s">
        <v>76</v>
      </c>
      <c r="C13" s="18">
        <v>1183500.04</v>
      </c>
      <c r="D13" s="18">
        <v>2518662.71</v>
      </c>
      <c r="E13" s="18">
        <v>1247286.43</v>
      </c>
      <c r="F13" s="18">
        <v>105.39</v>
      </c>
      <c r="G13" s="18">
        <v>49.52</v>
      </c>
    </row>
    <row r="14" spans="1:7" x14ac:dyDescent="0.3">
      <c r="A14" s="17" t="s">
        <v>246</v>
      </c>
      <c r="B14" s="17" t="s">
        <v>247</v>
      </c>
      <c r="C14" s="18"/>
      <c r="D14" s="18">
        <v>2366359.61</v>
      </c>
      <c r="E14" s="18">
        <v>1161022.49</v>
      </c>
      <c r="F14" s="18"/>
      <c r="G14" s="18">
        <v>49.06</v>
      </c>
    </row>
    <row r="15" spans="1:7" x14ac:dyDescent="0.3">
      <c r="A15" s="17" t="s">
        <v>248</v>
      </c>
      <c r="B15" s="17" t="s">
        <v>249</v>
      </c>
      <c r="C15" s="18"/>
      <c r="D15" s="18">
        <v>120000</v>
      </c>
      <c r="E15" s="18">
        <v>75603.740000000005</v>
      </c>
      <c r="F15" s="18"/>
      <c r="G15" s="18">
        <v>63</v>
      </c>
    </row>
    <row r="16" spans="1:7" x14ac:dyDescent="0.3">
      <c r="A16" s="17" t="s">
        <v>268</v>
      </c>
      <c r="B16" s="17" t="s">
        <v>266</v>
      </c>
      <c r="C16" s="18"/>
      <c r="D16" s="18">
        <v>32303.1</v>
      </c>
      <c r="E16" s="18">
        <v>10660.2</v>
      </c>
      <c r="F16" s="18"/>
      <c r="G16" s="18">
        <v>33</v>
      </c>
    </row>
    <row r="17" spans="1:7" x14ac:dyDescent="0.3">
      <c r="A17" s="17" t="s">
        <v>269</v>
      </c>
      <c r="B17" s="17" t="s">
        <v>267</v>
      </c>
      <c r="C17" s="18">
        <v>14177.18</v>
      </c>
      <c r="D17" s="18"/>
      <c r="E17" s="18"/>
      <c r="F17" s="18"/>
      <c r="G17" s="18"/>
    </row>
    <row r="18" spans="1:7" x14ac:dyDescent="0.3">
      <c r="A18" s="17" t="s">
        <v>77</v>
      </c>
      <c r="B18" s="17" t="s">
        <v>78</v>
      </c>
      <c r="C18" s="18">
        <v>1164186.1299999999</v>
      </c>
      <c r="D18" s="18"/>
      <c r="E18" s="18"/>
      <c r="F18" s="18"/>
      <c r="G18" s="18"/>
    </row>
    <row r="19" spans="1:7" x14ac:dyDescent="0.3">
      <c r="A19" s="17" t="s">
        <v>87</v>
      </c>
      <c r="B19" s="17" t="s">
        <v>88</v>
      </c>
      <c r="C19" s="18">
        <v>5136.7299999999996</v>
      </c>
      <c r="D19" s="18"/>
      <c r="E19" s="18"/>
      <c r="F19" s="18"/>
      <c r="G19" s="18"/>
    </row>
    <row r="20" spans="1:7" x14ac:dyDescent="0.3">
      <c r="A20" s="17" t="s">
        <v>79</v>
      </c>
      <c r="B20" s="17" t="s">
        <v>80</v>
      </c>
      <c r="C20" s="18">
        <v>240</v>
      </c>
      <c r="D20" s="18">
        <v>600</v>
      </c>
      <c r="E20" s="18">
        <v>320</v>
      </c>
      <c r="F20" s="18">
        <v>133.33000000000001</v>
      </c>
      <c r="G20" s="18">
        <v>53.33</v>
      </c>
    </row>
    <row r="21" spans="1:7" x14ac:dyDescent="0.3">
      <c r="A21" s="17" t="s">
        <v>81</v>
      </c>
      <c r="B21" s="17" t="s">
        <v>82</v>
      </c>
      <c r="C21" s="18">
        <v>240</v>
      </c>
      <c r="D21" s="18">
        <v>600</v>
      </c>
      <c r="E21" s="18">
        <v>320</v>
      </c>
      <c r="F21" s="18">
        <v>133.33000000000001</v>
      </c>
      <c r="G21" s="18">
        <v>53.33</v>
      </c>
    </row>
    <row r="22" spans="1:7" x14ac:dyDescent="0.3">
      <c r="A22" s="17" t="s">
        <v>89</v>
      </c>
      <c r="B22" s="17" t="s">
        <v>90</v>
      </c>
      <c r="C22" s="18">
        <v>36.840000000000003</v>
      </c>
      <c r="D22" s="18">
        <v>73</v>
      </c>
      <c r="E22" s="18">
        <v>42.98</v>
      </c>
      <c r="F22" s="18">
        <v>116.67</v>
      </c>
      <c r="G22" s="18">
        <v>58.88</v>
      </c>
    </row>
    <row r="23" spans="1:7" x14ac:dyDescent="0.3">
      <c r="A23" s="17" t="s">
        <v>109</v>
      </c>
      <c r="B23" s="17" t="s">
        <v>110</v>
      </c>
      <c r="C23" s="18">
        <v>36.840000000000003</v>
      </c>
      <c r="D23" s="18">
        <v>73</v>
      </c>
      <c r="E23" s="18">
        <v>42.98</v>
      </c>
      <c r="F23" s="18">
        <v>116.67</v>
      </c>
      <c r="G23" s="18">
        <v>58.88</v>
      </c>
    </row>
    <row r="24" spans="1:7" x14ac:dyDescent="0.3">
      <c r="A24" s="17"/>
      <c r="B24" s="17" t="s">
        <v>25</v>
      </c>
      <c r="C24" s="18">
        <v>1421766.57</v>
      </c>
      <c r="D24" s="18">
        <v>3010307.6</v>
      </c>
      <c r="E24" s="18">
        <v>1515739.5</v>
      </c>
      <c r="F24" s="18">
        <v>106.61</v>
      </c>
      <c r="G24" s="18">
        <v>50.35</v>
      </c>
    </row>
    <row r="25" spans="1:7" x14ac:dyDescent="0.3">
      <c r="A25" s="17" t="s">
        <v>61</v>
      </c>
      <c r="B25" s="17" t="s">
        <v>62</v>
      </c>
      <c r="C25" s="18">
        <v>67983.06</v>
      </c>
      <c r="D25" s="18">
        <v>159405.39000000001</v>
      </c>
      <c r="E25" s="18">
        <v>67106.7</v>
      </c>
      <c r="F25" s="18">
        <v>98.71</v>
      </c>
      <c r="G25" s="18">
        <v>42.1</v>
      </c>
    </row>
    <row r="26" spans="1:7" x14ac:dyDescent="0.3">
      <c r="A26" s="17" t="s">
        <v>63</v>
      </c>
      <c r="B26" s="17" t="s">
        <v>64</v>
      </c>
      <c r="C26" s="18">
        <v>67983.06</v>
      </c>
      <c r="D26" s="18">
        <v>159405.39000000001</v>
      </c>
      <c r="E26" s="18">
        <v>67106.7</v>
      </c>
      <c r="F26" s="18">
        <v>98.71</v>
      </c>
      <c r="G26" s="18">
        <v>42.1</v>
      </c>
    </row>
    <row r="27" spans="1:7" x14ac:dyDescent="0.3">
      <c r="A27" s="17" t="s">
        <v>65</v>
      </c>
      <c r="B27" s="17" t="s">
        <v>66</v>
      </c>
      <c r="C27" s="18">
        <v>4652.8100000000004</v>
      </c>
      <c r="D27" s="18">
        <v>11860</v>
      </c>
      <c r="E27" s="18">
        <v>4962.8</v>
      </c>
      <c r="F27" s="18">
        <v>106.66</v>
      </c>
      <c r="G27" s="18">
        <v>41.84</v>
      </c>
    </row>
    <row r="28" spans="1:7" x14ac:dyDescent="0.3">
      <c r="A28" s="17" t="s">
        <v>67</v>
      </c>
      <c r="B28" s="17" t="s">
        <v>68</v>
      </c>
      <c r="C28" s="18">
        <v>4652.8100000000004</v>
      </c>
      <c r="D28" s="18">
        <v>11810</v>
      </c>
      <c r="E28" s="18">
        <v>4962.8</v>
      </c>
      <c r="F28" s="18">
        <v>106.66</v>
      </c>
      <c r="G28" s="18">
        <v>42.02</v>
      </c>
    </row>
    <row r="29" spans="1:7" x14ac:dyDescent="0.3">
      <c r="A29" s="17" t="s">
        <v>83</v>
      </c>
      <c r="B29" s="17" t="s">
        <v>84</v>
      </c>
      <c r="C29" s="18"/>
      <c r="D29" s="18">
        <v>50</v>
      </c>
      <c r="E29" s="18"/>
      <c r="F29" s="18"/>
      <c r="G29" s="18"/>
    </row>
    <row r="30" spans="1:7" x14ac:dyDescent="0.3">
      <c r="A30" s="17" t="s">
        <v>69</v>
      </c>
      <c r="B30" s="17" t="s">
        <v>70</v>
      </c>
      <c r="C30" s="18">
        <v>175676.62</v>
      </c>
      <c r="D30" s="18">
        <v>321056.5</v>
      </c>
      <c r="E30" s="18">
        <v>183960.38</v>
      </c>
      <c r="F30" s="18">
        <v>104.72</v>
      </c>
      <c r="G30" s="18">
        <v>57.3</v>
      </c>
    </row>
    <row r="31" spans="1:7" x14ac:dyDescent="0.3">
      <c r="A31" s="17" t="s">
        <v>71</v>
      </c>
      <c r="B31" s="17" t="s">
        <v>72</v>
      </c>
      <c r="C31" s="18">
        <v>109077.68</v>
      </c>
      <c r="D31" s="18">
        <v>214256.5</v>
      </c>
      <c r="E31" s="18">
        <v>120140.68</v>
      </c>
      <c r="F31" s="18">
        <v>110.14</v>
      </c>
      <c r="G31" s="18">
        <v>56.07</v>
      </c>
    </row>
    <row r="32" spans="1:7" x14ac:dyDescent="0.3">
      <c r="A32" s="17" t="s">
        <v>73</v>
      </c>
      <c r="B32" s="17" t="s">
        <v>74</v>
      </c>
      <c r="C32" s="18">
        <v>63979.96</v>
      </c>
      <c r="D32" s="18">
        <v>105500</v>
      </c>
      <c r="E32" s="18">
        <v>63819.7</v>
      </c>
      <c r="F32" s="18">
        <v>99.75</v>
      </c>
      <c r="G32" s="18">
        <v>60.49</v>
      </c>
    </row>
    <row r="33" spans="1:7" x14ac:dyDescent="0.3">
      <c r="A33" s="17" t="s">
        <v>85</v>
      </c>
      <c r="B33" s="17" t="s">
        <v>86</v>
      </c>
      <c r="C33" s="18">
        <v>2618.98</v>
      </c>
      <c r="D33" s="18">
        <v>1300</v>
      </c>
      <c r="E33" s="18"/>
      <c r="F33" s="18"/>
      <c r="G33" s="18"/>
    </row>
    <row r="34" spans="1:7" x14ac:dyDescent="0.3">
      <c r="A34" s="17" t="s">
        <v>75</v>
      </c>
      <c r="B34" s="17" t="s">
        <v>76</v>
      </c>
      <c r="C34" s="18">
        <v>1340284.97</v>
      </c>
      <c r="D34" s="18">
        <v>2519762.71</v>
      </c>
      <c r="E34" s="18">
        <v>1201949.8700000001</v>
      </c>
      <c r="F34" s="18">
        <v>89.68</v>
      </c>
      <c r="G34" s="18">
        <v>47.7</v>
      </c>
    </row>
    <row r="35" spans="1:7" x14ac:dyDescent="0.3">
      <c r="A35" s="17" t="s">
        <v>246</v>
      </c>
      <c r="B35" s="17" t="s">
        <v>247</v>
      </c>
      <c r="C35" s="18"/>
      <c r="D35" s="18">
        <v>2367459.61</v>
      </c>
      <c r="E35" s="18">
        <v>1135811.4099999999</v>
      </c>
      <c r="F35" s="18"/>
      <c r="G35" s="18">
        <v>47.98</v>
      </c>
    </row>
    <row r="36" spans="1:7" x14ac:dyDescent="0.3">
      <c r="A36" s="17" t="s">
        <v>248</v>
      </c>
      <c r="B36" s="17" t="s">
        <v>249</v>
      </c>
      <c r="C36" s="18"/>
      <c r="D36" s="18">
        <v>120000</v>
      </c>
      <c r="E36" s="18">
        <v>53366.12</v>
      </c>
      <c r="F36" s="18"/>
      <c r="G36" s="18">
        <v>44.47</v>
      </c>
    </row>
    <row r="37" spans="1:7" x14ac:dyDescent="0.3">
      <c r="A37" s="17" t="s">
        <v>268</v>
      </c>
      <c r="B37" s="17" t="s">
        <v>266</v>
      </c>
      <c r="C37" s="18"/>
      <c r="D37" s="18">
        <v>32303.1</v>
      </c>
      <c r="E37" s="18">
        <v>12772.34</v>
      </c>
      <c r="F37" s="18"/>
      <c r="G37" s="18">
        <v>39.54</v>
      </c>
    </row>
    <row r="38" spans="1:7" x14ac:dyDescent="0.3">
      <c r="A38" s="17" t="s">
        <v>269</v>
      </c>
      <c r="B38" s="17" t="s">
        <v>267</v>
      </c>
      <c r="C38" s="18">
        <v>15979.64</v>
      </c>
      <c r="D38" s="18"/>
      <c r="E38" s="18"/>
      <c r="F38" s="18"/>
      <c r="G38" s="18"/>
    </row>
    <row r="39" spans="1:7" x14ac:dyDescent="0.3">
      <c r="A39" s="17" t="s">
        <v>77</v>
      </c>
      <c r="B39" s="17" t="s">
        <v>78</v>
      </c>
      <c r="C39" s="18">
        <v>1312301.18</v>
      </c>
      <c r="D39" s="18"/>
      <c r="E39" s="18"/>
      <c r="F39" s="18"/>
      <c r="G39" s="18"/>
    </row>
    <row r="40" spans="1:7" x14ac:dyDescent="0.3">
      <c r="A40" s="17" t="s">
        <v>87</v>
      </c>
      <c r="B40" s="17" t="s">
        <v>88</v>
      </c>
      <c r="C40" s="18">
        <v>12004.15</v>
      </c>
      <c r="D40" s="18"/>
      <c r="E40" s="18"/>
      <c r="F40" s="18"/>
      <c r="G40" s="18"/>
    </row>
    <row r="41" spans="1:7" x14ac:dyDescent="0.3">
      <c r="A41" s="17" t="s">
        <v>79</v>
      </c>
      <c r="B41" s="17" t="s">
        <v>80</v>
      </c>
      <c r="C41" s="18"/>
      <c r="D41" s="18">
        <v>700</v>
      </c>
      <c r="E41" s="18">
        <v>320</v>
      </c>
      <c r="F41" s="18"/>
      <c r="G41" s="18">
        <v>45.71</v>
      </c>
    </row>
    <row r="42" spans="1:7" x14ac:dyDescent="0.3">
      <c r="A42" s="17" t="s">
        <v>81</v>
      </c>
      <c r="B42" s="17" t="s">
        <v>82</v>
      </c>
      <c r="C42" s="18"/>
      <c r="D42" s="18">
        <v>600</v>
      </c>
      <c r="E42" s="18">
        <v>320</v>
      </c>
      <c r="F42" s="18"/>
      <c r="G42" s="18">
        <v>53.33</v>
      </c>
    </row>
    <row r="43" spans="1:7" x14ac:dyDescent="0.3">
      <c r="A43" s="17" t="s">
        <v>111</v>
      </c>
      <c r="B43" s="17" t="s">
        <v>112</v>
      </c>
      <c r="C43" s="18"/>
      <c r="D43" s="18">
        <v>100</v>
      </c>
      <c r="E43" s="18"/>
      <c r="F43" s="18"/>
      <c r="G43" s="18"/>
    </row>
    <row r="44" spans="1:7" x14ac:dyDescent="0.3">
      <c r="A44" s="17" t="s">
        <v>89</v>
      </c>
      <c r="B44" s="17" t="s">
        <v>90</v>
      </c>
      <c r="C44" s="18"/>
      <c r="D44" s="18">
        <v>123</v>
      </c>
      <c r="E44" s="18"/>
      <c r="F44" s="18"/>
      <c r="G44" s="18"/>
    </row>
    <row r="45" spans="1:7" x14ac:dyDescent="0.3">
      <c r="A45" s="17" t="s">
        <v>109</v>
      </c>
      <c r="B45" s="17" t="s">
        <v>110</v>
      </c>
      <c r="C45" s="18"/>
      <c r="D45" s="18">
        <v>73</v>
      </c>
      <c r="E45" s="18"/>
      <c r="F45" s="18"/>
      <c r="G45" s="18"/>
    </row>
    <row r="46" spans="1:7" x14ac:dyDescent="0.3">
      <c r="A46" s="17" t="s">
        <v>250</v>
      </c>
      <c r="B46" s="17" t="s">
        <v>251</v>
      </c>
      <c r="C46" s="18"/>
      <c r="D46" s="18">
        <v>50</v>
      </c>
      <c r="E46" s="18"/>
      <c r="F46" s="18"/>
      <c r="G46" s="18"/>
    </row>
    <row r="47" spans="1:7" x14ac:dyDescent="0.3">
      <c r="A47" s="17"/>
      <c r="B47" s="17" t="s">
        <v>60</v>
      </c>
      <c r="C47" s="18">
        <v>1588597.46</v>
      </c>
      <c r="D47" s="18">
        <v>3012907.6</v>
      </c>
      <c r="E47" s="18">
        <v>1458299.75</v>
      </c>
      <c r="F47" s="18">
        <v>91.8</v>
      </c>
      <c r="G47" s="18">
        <v>48.4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Normal="100" workbookViewId="0">
      <selection activeCell="D17" sqref="D17"/>
    </sheetView>
  </sheetViews>
  <sheetFormatPr defaultColWidth="9.109375" defaultRowHeight="14.4" x14ac:dyDescent="0.3"/>
  <cols>
    <col min="1" max="1" width="15.6640625" style="8" customWidth="1" collapsed="1"/>
    <col min="2" max="2" width="35.6640625" style="8" customWidth="1" collapsed="1"/>
    <col min="3" max="3" width="15.6640625" style="8" customWidth="1" collapsed="1"/>
    <col min="4" max="4" width="13.88671875" style="8" bestFit="1" customWidth="1" collapsed="1"/>
    <col min="5" max="5" width="15.6640625" style="8" customWidth="1" collapsed="1"/>
    <col min="6" max="7" width="10.6640625" style="8" customWidth="1" collapsed="1"/>
    <col min="8" max="16384" width="9.109375" style="8"/>
  </cols>
  <sheetData>
    <row r="1" spans="1:7" x14ac:dyDescent="0.3">
      <c r="A1" s="24" t="s">
        <v>242</v>
      </c>
    </row>
    <row r="2" spans="1:7" x14ac:dyDescent="0.3">
      <c r="A2" s="24" t="s">
        <v>102</v>
      </c>
    </row>
    <row r="3" spans="1:7" s="12" customFormat="1" ht="24" x14ac:dyDescent="0.3">
      <c r="A3" s="9" t="s">
        <v>124</v>
      </c>
      <c r="B3" s="10" t="s">
        <v>2</v>
      </c>
      <c r="C3" s="1" t="s">
        <v>231</v>
      </c>
      <c r="D3" s="1" t="s">
        <v>232</v>
      </c>
      <c r="E3" s="1" t="s">
        <v>233</v>
      </c>
      <c r="F3" s="10" t="s">
        <v>3</v>
      </c>
      <c r="G3" s="11" t="s">
        <v>3</v>
      </c>
    </row>
    <row r="4" spans="1:7" x14ac:dyDescent="0.3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216</v>
      </c>
      <c r="G4" s="15" t="s">
        <v>217</v>
      </c>
    </row>
    <row r="5" spans="1:7" x14ac:dyDescent="0.3">
      <c r="A5" s="16"/>
      <c r="B5" s="17" t="s">
        <v>0</v>
      </c>
      <c r="C5" s="18"/>
      <c r="D5" s="18"/>
      <c r="E5" s="18"/>
      <c r="F5" s="18"/>
      <c r="G5" s="19"/>
    </row>
    <row r="6" spans="1:7" x14ac:dyDescent="0.3">
      <c r="A6" s="16" t="s">
        <v>91</v>
      </c>
      <c r="B6" s="17" t="s">
        <v>92</v>
      </c>
      <c r="C6" s="18">
        <v>1588597.46</v>
      </c>
      <c r="D6" s="18">
        <v>3012907.6</v>
      </c>
      <c r="E6" s="18">
        <v>1458299.75</v>
      </c>
      <c r="F6" s="18">
        <v>91.8</v>
      </c>
      <c r="G6" s="19">
        <v>48.4</v>
      </c>
    </row>
    <row r="7" spans="1:7" x14ac:dyDescent="0.3">
      <c r="A7" s="16" t="s">
        <v>93</v>
      </c>
      <c r="B7" s="17" t="s">
        <v>94</v>
      </c>
      <c r="C7" s="18">
        <v>1588597.46</v>
      </c>
      <c r="D7" s="18">
        <v>3012907.6</v>
      </c>
      <c r="E7" s="18">
        <v>1458299.75</v>
      </c>
      <c r="F7" s="18">
        <v>91.8</v>
      </c>
      <c r="G7" s="19">
        <v>48.4</v>
      </c>
    </row>
    <row r="8" spans="1:7" x14ac:dyDescent="0.3">
      <c r="A8" s="16" t="s">
        <v>270</v>
      </c>
      <c r="B8" s="17" t="s">
        <v>271</v>
      </c>
      <c r="C8" s="18">
        <v>1578960.42</v>
      </c>
      <c r="D8" s="18">
        <v>3001957.6</v>
      </c>
      <c r="E8" s="18">
        <v>1451647.61</v>
      </c>
      <c r="F8" s="18">
        <v>91.94</v>
      </c>
      <c r="G8" s="19">
        <v>48.36</v>
      </c>
    </row>
    <row r="9" spans="1:7" x14ac:dyDescent="0.3">
      <c r="A9" s="16" t="s">
        <v>113</v>
      </c>
      <c r="B9" s="17" t="s">
        <v>114</v>
      </c>
      <c r="C9" s="18">
        <v>9637.0400000000009</v>
      </c>
      <c r="D9" s="18">
        <v>10950</v>
      </c>
      <c r="E9" s="18">
        <v>6652.14</v>
      </c>
      <c r="F9" s="18">
        <v>69.03</v>
      </c>
      <c r="G9" s="19">
        <v>60.75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zoomScaleNormal="100" workbookViewId="0">
      <selection activeCell="B3" sqref="B1:B1048576"/>
    </sheetView>
  </sheetViews>
  <sheetFormatPr defaultColWidth="9.109375" defaultRowHeight="14.4" x14ac:dyDescent="0.3"/>
  <cols>
    <col min="1" max="1" width="8.5546875" style="23" bestFit="1" customWidth="1"/>
    <col min="2" max="2" width="32.88671875" style="8" customWidth="1"/>
    <col min="3" max="5" width="15.6640625" style="8" customWidth="1"/>
    <col min="6" max="7" width="10.44140625" style="8" bestFit="1" customWidth="1"/>
    <col min="8" max="16384" width="9.109375" style="8"/>
  </cols>
  <sheetData>
    <row r="1" spans="1:7" x14ac:dyDescent="0.3">
      <c r="A1" s="43" t="s">
        <v>1</v>
      </c>
      <c r="B1" s="43"/>
      <c r="C1" s="43"/>
      <c r="D1" s="43"/>
      <c r="E1" s="43"/>
      <c r="F1" s="43"/>
    </row>
    <row r="2" spans="1:7" x14ac:dyDescent="0.3">
      <c r="A2" s="43" t="s">
        <v>123</v>
      </c>
      <c r="B2" s="43"/>
      <c r="C2" s="43"/>
      <c r="D2" s="43"/>
      <c r="E2" s="43"/>
      <c r="F2" s="43"/>
    </row>
    <row r="3" spans="1:7" ht="28.8" x14ac:dyDescent="0.3">
      <c r="A3" s="9" t="s">
        <v>124</v>
      </c>
      <c r="B3" s="10" t="s">
        <v>2</v>
      </c>
      <c r="C3" s="1" t="s">
        <v>231</v>
      </c>
      <c r="D3" s="1" t="s">
        <v>232</v>
      </c>
      <c r="E3" s="1" t="s">
        <v>233</v>
      </c>
      <c r="F3" s="10" t="s">
        <v>3</v>
      </c>
      <c r="G3" s="11" t="s">
        <v>3</v>
      </c>
    </row>
    <row r="4" spans="1:7" x14ac:dyDescent="0.3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216</v>
      </c>
      <c r="G4" s="15" t="s">
        <v>217</v>
      </c>
    </row>
    <row r="5" spans="1:7" x14ac:dyDescent="0.3">
      <c r="A5" s="25"/>
      <c r="B5" s="17" t="s">
        <v>125</v>
      </c>
      <c r="C5" s="18"/>
      <c r="D5" s="18"/>
      <c r="E5" s="18"/>
      <c r="F5" s="18"/>
      <c r="G5" s="19"/>
    </row>
    <row r="6" spans="1:7" x14ac:dyDescent="0.3">
      <c r="A6" s="25">
        <v>8</v>
      </c>
      <c r="B6" s="17" t="s">
        <v>126</v>
      </c>
      <c r="C6" s="18"/>
      <c r="D6" s="18"/>
      <c r="E6" s="18"/>
      <c r="F6" s="18"/>
      <c r="G6" s="19"/>
    </row>
    <row r="7" spans="1:7" x14ac:dyDescent="0.3">
      <c r="A7" s="25">
        <v>84</v>
      </c>
      <c r="B7" s="17" t="s">
        <v>127</v>
      </c>
      <c r="C7" s="18"/>
      <c r="D7" s="18"/>
      <c r="E7" s="18"/>
      <c r="F7" s="18"/>
      <c r="G7" s="19"/>
    </row>
    <row r="8" spans="1:7" x14ac:dyDescent="0.3">
      <c r="A8" s="26"/>
      <c r="B8" s="20" t="s">
        <v>128</v>
      </c>
      <c r="C8" s="21"/>
      <c r="D8" s="21"/>
      <c r="E8" s="21"/>
      <c r="F8" s="21"/>
      <c r="G8" s="22"/>
    </row>
    <row r="9" spans="1:7" x14ac:dyDescent="0.3">
      <c r="A9" s="25">
        <v>5</v>
      </c>
      <c r="B9" s="17" t="s">
        <v>129</v>
      </c>
      <c r="C9" s="18"/>
      <c r="D9" s="18"/>
      <c r="E9" s="18"/>
      <c r="F9" s="18"/>
      <c r="G9" s="19"/>
    </row>
    <row r="10" spans="1:7" x14ac:dyDescent="0.3">
      <c r="A10" s="25">
        <v>54</v>
      </c>
      <c r="B10" s="17" t="s">
        <v>130</v>
      </c>
      <c r="C10" s="18"/>
      <c r="D10" s="18"/>
      <c r="E10" s="18"/>
      <c r="F10" s="18"/>
      <c r="G10" s="19"/>
    </row>
  </sheetData>
  <mergeCells count="2">
    <mergeCell ref="A1:F1"/>
    <mergeCell ref="A2:F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zoomScaleNormal="100" workbookViewId="0">
      <selection activeCell="E22" sqref="E22"/>
    </sheetView>
  </sheetViews>
  <sheetFormatPr defaultColWidth="9.109375" defaultRowHeight="14.4" x14ac:dyDescent="0.3"/>
  <cols>
    <col min="1" max="1" width="8.5546875" style="8" bestFit="1" customWidth="1"/>
    <col min="2" max="2" width="32.88671875" style="8" customWidth="1"/>
    <col min="3" max="4" width="15.6640625" style="8" customWidth="1"/>
    <col min="5" max="5" width="13.5546875" style="8" customWidth="1"/>
    <col min="6" max="7" width="10.44140625" style="8" bestFit="1" customWidth="1"/>
    <col min="8" max="16384" width="9.109375" style="8"/>
  </cols>
  <sheetData>
    <row r="1" spans="1:7" x14ac:dyDescent="0.3">
      <c r="A1" s="43" t="s">
        <v>1</v>
      </c>
      <c r="B1" s="43"/>
      <c r="C1" s="43"/>
      <c r="D1" s="43"/>
      <c r="E1" s="43"/>
      <c r="F1" s="43"/>
    </row>
    <row r="2" spans="1:7" x14ac:dyDescent="0.3">
      <c r="A2" s="43" t="s">
        <v>131</v>
      </c>
      <c r="B2" s="43"/>
      <c r="C2" s="43"/>
      <c r="D2" s="43"/>
      <c r="E2" s="43"/>
      <c r="F2" s="43"/>
    </row>
    <row r="3" spans="1:7" ht="28.8" x14ac:dyDescent="0.3">
      <c r="A3" s="9" t="s">
        <v>124</v>
      </c>
      <c r="B3" s="10" t="s">
        <v>2</v>
      </c>
      <c r="C3" s="1" t="s">
        <v>231</v>
      </c>
      <c r="D3" s="1" t="s">
        <v>232</v>
      </c>
      <c r="E3" s="1" t="s">
        <v>233</v>
      </c>
      <c r="F3" s="10" t="s">
        <v>3</v>
      </c>
      <c r="G3" s="11" t="s">
        <v>3</v>
      </c>
    </row>
    <row r="4" spans="1:7" x14ac:dyDescent="0.3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216</v>
      </c>
      <c r="G4" s="15" t="s">
        <v>217</v>
      </c>
    </row>
    <row r="5" spans="1:7" x14ac:dyDescent="0.3">
      <c r="A5" s="25"/>
      <c r="B5" s="17" t="s">
        <v>125</v>
      </c>
      <c r="C5" s="18"/>
      <c r="D5" s="18"/>
      <c r="E5" s="18"/>
      <c r="F5" s="18"/>
      <c r="G5" s="19"/>
    </row>
    <row r="6" spans="1:7" x14ac:dyDescent="0.3">
      <c r="A6" s="25">
        <v>8</v>
      </c>
      <c r="B6" s="17" t="s">
        <v>132</v>
      </c>
      <c r="C6" s="18"/>
      <c r="D6" s="18"/>
      <c r="E6" s="18"/>
      <c r="F6" s="18"/>
      <c r="G6" s="19"/>
    </row>
    <row r="7" spans="1:7" x14ac:dyDescent="0.3">
      <c r="A7" s="25">
        <v>81</v>
      </c>
      <c r="B7" s="17" t="s">
        <v>132</v>
      </c>
      <c r="C7" s="18"/>
      <c r="D7" s="18"/>
      <c r="E7" s="18"/>
      <c r="F7" s="18"/>
      <c r="G7" s="19"/>
    </row>
    <row r="8" spans="1:7" x14ac:dyDescent="0.3">
      <c r="A8" s="26"/>
      <c r="B8" s="20" t="s">
        <v>128</v>
      </c>
      <c r="C8" s="21"/>
      <c r="D8" s="21"/>
      <c r="E8" s="21"/>
      <c r="F8" s="21"/>
      <c r="G8" s="22"/>
    </row>
    <row r="9" spans="1:7" x14ac:dyDescent="0.3">
      <c r="A9" s="25">
        <v>1</v>
      </c>
      <c r="B9" s="17" t="s">
        <v>64</v>
      </c>
      <c r="C9" s="18"/>
      <c r="D9" s="18"/>
      <c r="E9" s="18"/>
      <c r="F9" s="18"/>
      <c r="G9" s="19"/>
    </row>
    <row r="10" spans="1:7" x14ac:dyDescent="0.3">
      <c r="A10" s="25">
        <v>11</v>
      </c>
      <c r="B10" s="17" t="s">
        <v>64</v>
      </c>
      <c r="C10" s="18"/>
      <c r="D10" s="18"/>
      <c r="E10" s="18"/>
      <c r="F10" s="18"/>
      <c r="G10" s="19"/>
    </row>
    <row r="11" spans="1:7" x14ac:dyDescent="0.3">
      <c r="A11" s="25">
        <v>3</v>
      </c>
      <c r="B11" s="17" t="s">
        <v>133</v>
      </c>
      <c r="C11" s="18"/>
      <c r="D11" s="18"/>
      <c r="E11" s="18"/>
      <c r="F11" s="18"/>
      <c r="G11" s="19"/>
    </row>
    <row r="12" spans="1:7" x14ac:dyDescent="0.3">
      <c r="A12" s="25">
        <v>31</v>
      </c>
      <c r="B12" s="17" t="s">
        <v>133</v>
      </c>
      <c r="C12" s="18"/>
      <c r="D12" s="18"/>
      <c r="E12" s="18"/>
      <c r="F12" s="18"/>
      <c r="G12" s="19"/>
    </row>
  </sheetData>
  <mergeCells count="2">
    <mergeCell ref="A1:F1"/>
    <mergeCell ref="A2:F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9"/>
  <sheetViews>
    <sheetView tabSelected="1" topLeftCell="A193" zoomScaleNormal="100" workbookViewId="0">
      <selection activeCell="D124" sqref="D124"/>
    </sheetView>
  </sheetViews>
  <sheetFormatPr defaultColWidth="9.109375" defaultRowHeight="14.4" x14ac:dyDescent="0.3"/>
  <cols>
    <col min="1" max="1" width="10.6640625" style="23" customWidth="1" collapsed="1"/>
    <col min="2" max="2" width="48.44140625" style="8" customWidth="1" collapsed="1"/>
    <col min="3" max="4" width="15.6640625" style="8" customWidth="1" collapsed="1"/>
    <col min="5" max="5" width="10.6640625" style="8" customWidth="1" collapsed="1"/>
    <col min="6" max="16384" width="9.109375" style="8"/>
  </cols>
  <sheetData>
    <row r="1" spans="1:5" x14ac:dyDescent="0.3">
      <c r="A1" s="7" t="s">
        <v>240</v>
      </c>
    </row>
    <row r="2" spans="1:5" x14ac:dyDescent="0.3">
      <c r="A2" s="7" t="s">
        <v>243</v>
      </c>
    </row>
    <row r="3" spans="1:5" x14ac:dyDescent="0.3">
      <c r="A3" s="27"/>
    </row>
    <row r="4" spans="1:5" s="12" customFormat="1" ht="28.8" x14ac:dyDescent="0.3">
      <c r="A4" s="37" t="s">
        <v>124</v>
      </c>
      <c r="B4" s="38" t="s">
        <v>2</v>
      </c>
      <c r="C4" s="28" t="s">
        <v>252</v>
      </c>
      <c r="D4" s="28" t="s">
        <v>253</v>
      </c>
      <c r="E4" s="38" t="s">
        <v>3</v>
      </c>
    </row>
    <row r="5" spans="1:5" x14ac:dyDescent="0.3">
      <c r="A5" s="14" t="s">
        <v>4</v>
      </c>
      <c r="B5" s="14" t="s">
        <v>5</v>
      </c>
      <c r="C5" s="14" t="s">
        <v>6</v>
      </c>
      <c r="D5" s="14" t="s">
        <v>7</v>
      </c>
      <c r="E5" s="14" t="s">
        <v>218</v>
      </c>
    </row>
    <row r="6" spans="1:5" x14ac:dyDescent="0.3">
      <c r="A6" s="39"/>
      <c r="B6" s="17" t="s">
        <v>95</v>
      </c>
      <c r="C6" s="18">
        <v>3012907.6</v>
      </c>
      <c r="D6" s="18">
        <v>1458299.75</v>
      </c>
      <c r="E6" s="18">
        <v>48.4</v>
      </c>
    </row>
    <row r="7" spans="1:5" x14ac:dyDescent="0.3">
      <c r="A7" s="39" t="s">
        <v>61</v>
      </c>
      <c r="B7" s="17" t="s">
        <v>62</v>
      </c>
      <c r="C7" s="18">
        <v>159405.39000000001</v>
      </c>
      <c r="D7" s="18">
        <v>67106.7</v>
      </c>
      <c r="E7" s="18">
        <v>42.1</v>
      </c>
    </row>
    <row r="8" spans="1:5" x14ac:dyDescent="0.3">
      <c r="A8" s="39" t="s">
        <v>63</v>
      </c>
      <c r="B8" s="17" t="s">
        <v>64</v>
      </c>
      <c r="C8" s="18">
        <v>159405.39000000001</v>
      </c>
      <c r="D8" s="18">
        <v>67106.7</v>
      </c>
      <c r="E8" s="18">
        <v>42.1</v>
      </c>
    </row>
    <row r="9" spans="1:5" x14ac:dyDescent="0.3">
      <c r="A9" s="39" t="s">
        <v>65</v>
      </c>
      <c r="B9" s="17" t="s">
        <v>66</v>
      </c>
      <c r="C9" s="18">
        <v>11860</v>
      </c>
      <c r="D9" s="18">
        <v>4962.8</v>
      </c>
      <c r="E9" s="18">
        <v>41.84</v>
      </c>
    </row>
    <row r="10" spans="1:5" x14ac:dyDescent="0.3">
      <c r="A10" s="39" t="s">
        <v>67</v>
      </c>
      <c r="B10" s="17" t="s">
        <v>68</v>
      </c>
      <c r="C10" s="18">
        <v>11810</v>
      </c>
      <c r="D10" s="18">
        <v>4962.8</v>
      </c>
      <c r="E10" s="18">
        <v>42.02</v>
      </c>
    </row>
    <row r="11" spans="1:5" x14ac:dyDescent="0.3">
      <c r="A11" s="39" t="s">
        <v>83</v>
      </c>
      <c r="B11" s="17" t="s">
        <v>84</v>
      </c>
      <c r="C11" s="18">
        <v>50</v>
      </c>
      <c r="D11" s="18"/>
      <c r="E11" s="18"/>
    </row>
    <row r="12" spans="1:5" x14ac:dyDescent="0.3">
      <c r="A12" s="39" t="s">
        <v>69</v>
      </c>
      <c r="B12" s="17" t="s">
        <v>70</v>
      </c>
      <c r="C12" s="18">
        <v>321056.5</v>
      </c>
      <c r="D12" s="18">
        <v>183960.38</v>
      </c>
      <c r="E12" s="18">
        <v>57.3</v>
      </c>
    </row>
    <row r="13" spans="1:5" x14ac:dyDescent="0.3">
      <c r="A13" s="39" t="s">
        <v>71</v>
      </c>
      <c r="B13" s="17" t="s">
        <v>72</v>
      </c>
      <c r="C13" s="18">
        <v>214256.5</v>
      </c>
      <c r="D13" s="18">
        <v>120140.68</v>
      </c>
      <c r="E13" s="18">
        <v>56.07</v>
      </c>
    </row>
    <row r="14" spans="1:5" x14ac:dyDescent="0.3">
      <c r="A14" s="39" t="s">
        <v>73</v>
      </c>
      <c r="B14" s="17" t="s">
        <v>74</v>
      </c>
      <c r="C14" s="18">
        <v>105500</v>
      </c>
      <c r="D14" s="18">
        <v>63819.7</v>
      </c>
      <c r="E14" s="18">
        <v>60.49</v>
      </c>
    </row>
    <row r="15" spans="1:5" x14ac:dyDescent="0.3">
      <c r="A15" s="39" t="s">
        <v>85</v>
      </c>
      <c r="B15" s="17" t="s">
        <v>86</v>
      </c>
      <c r="C15" s="18">
        <v>1300</v>
      </c>
      <c r="D15" s="18"/>
      <c r="E15" s="18"/>
    </row>
    <row r="16" spans="1:5" x14ac:dyDescent="0.3">
      <c r="A16" s="39" t="s">
        <v>75</v>
      </c>
      <c r="B16" s="17" t="s">
        <v>76</v>
      </c>
      <c r="C16" s="18">
        <v>2519762.71</v>
      </c>
      <c r="D16" s="18">
        <v>1201949.8700000001</v>
      </c>
      <c r="E16" s="18">
        <v>47.7</v>
      </c>
    </row>
    <row r="17" spans="1:5" x14ac:dyDescent="0.3">
      <c r="A17" s="39" t="s">
        <v>246</v>
      </c>
      <c r="B17" s="17" t="s">
        <v>247</v>
      </c>
      <c r="C17" s="18">
        <v>2367459.61</v>
      </c>
      <c r="D17" s="18">
        <v>1135811.4099999999</v>
      </c>
      <c r="E17" s="18">
        <v>47.98</v>
      </c>
    </row>
    <row r="18" spans="1:5" x14ac:dyDescent="0.3">
      <c r="A18" s="39" t="s">
        <v>248</v>
      </c>
      <c r="B18" s="17" t="s">
        <v>249</v>
      </c>
      <c r="C18" s="18">
        <v>120000</v>
      </c>
      <c r="D18" s="18">
        <v>53366.12</v>
      </c>
      <c r="E18" s="18">
        <v>44.47</v>
      </c>
    </row>
    <row r="19" spans="1:5" x14ac:dyDescent="0.3">
      <c r="A19" s="39" t="s">
        <v>268</v>
      </c>
      <c r="B19" s="17" t="s">
        <v>266</v>
      </c>
      <c r="C19" s="18">
        <v>32303.1</v>
      </c>
      <c r="D19" s="18">
        <v>12772.34</v>
      </c>
      <c r="E19" s="18">
        <v>39.54</v>
      </c>
    </row>
    <row r="20" spans="1:5" x14ac:dyDescent="0.3">
      <c r="A20" s="39" t="s">
        <v>79</v>
      </c>
      <c r="B20" s="17" t="s">
        <v>80</v>
      </c>
      <c r="C20" s="18">
        <v>700</v>
      </c>
      <c r="D20" s="18">
        <v>320</v>
      </c>
      <c r="E20" s="18">
        <v>45.71</v>
      </c>
    </row>
    <row r="21" spans="1:5" x14ac:dyDescent="0.3">
      <c r="A21" s="39" t="s">
        <v>81</v>
      </c>
      <c r="B21" s="17" t="s">
        <v>82</v>
      </c>
      <c r="C21" s="18">
        <v>600</v>
      </c>
      <c r="D21" s="18">
        <v>320</v>
      </c>
      <c r="E21" s="18">
        <v>53.33</v>
      </c>
    </row>
    <row r="22" spans="1:5" x14ac:dyDescent="0.3">
      <c r="A22" s="39" t="s">
        <v>111</v>
      </c>
      <c r="B22" s="17" t="s">
        <v>112</v>
      </c>
      <c r="C22" s="18">
        <v>100</v>
      </c>
      <c r="D22" s="18"/>
      <c r="E22" s="18"/>
    </row>
    <row r="23" spans="1:5" x14ac:dyDescent="0.3">
      <c r="A23" s="39" t="s">
        <v>89</v>
      </c>
      <c r="B23" s="17" t="s">
        <v>90</v>
      </c>
      <c r="C23" s="18">
        <v>123</v>
      </c>
      <c r="D23" s="18"/>
      <c r="E23" s="18"/>
    </row>
    <row r="24" spans="1:5" x14ac:dyDescent="0.3">
      <c r="A24" s="39" t="s">
        <v>109</v>
      </c>
      <c r="B24" s="17" t="s">
        <v>110</v>
      </c>
      <c r="C24" s="18">
        <v>73</v>
      </c>
      <c r="D24" s="18"/>
      <c r="E24" s="18"/>
    </row>
    <row r="25" spans="1:5" x14ac:dyDescent="0.3">
      <c r="A25" s="39" t="s">
        <v>250</v>
      </c>
      <c r="B25" s="17" t="s">
        <v>251</v>
      </c>
      <c r="C25" s="18">
        <v>50</v>
      </c>
      <c r="D25" s="18"/>
      <c r="E25" s="18"/>
    </row>
    <row r="26" spans="1:5" x14ac:dyDescent="0.3">
      <c r="A26" s="39" t="s">
        <v>272</v>
      </c>
      <c r="B26" s="17" t="s">
        <v>273</v>
      </c>
      <c r="C26" s="18">
        <v>3012907.6</v>
      </c>
      <c r="D26" s="18">
        <v>1458299.75</v>
      </c>
      <c r="E26" s="18">
        <v>48.4</v>
      </c>
    </row>
    <row r="27" spans="1:5" x14ac:dyDescent="0.3">
      <c r="A27" s="39" t="s">
        <v>274</v>
      </c>
      <c r="B27" s="17" t="s">
        <v>275</v>
      </c>
      <c r="C27" s="18">
        <v>2501405.81</v>
      </c>
      <c r="D27" s="18">
        <v>1217180.3600000001</v>
      </c>
      <c r="E27" s="18">
        <v>48.66</v>
      </c>
    </row>
    <row r="28" spans="1:5" x14ac:dyDescent="0.3">
      <c r="A28" s="39" t="s">
        <v>276</v>
      </c>
      <c r="B28" s="17" t="s">
        <v>98</v>
      </c>
      <c r="C28" s="18">
        <v>2327405.81</v>
      </c>
      <c r="D28" s="18">
        <v>1146410.49</v>
      </c>
      <c r="E28" s="18">
        <v>49.26</v>
      </c>
    </row>
    <row r="29" spans="1:5" x14ac:dyDescent="0.3">
      <c r="A29" s="39" t="s">
        <v>155</v>
      </c>
      <c r="B29" s="17" t="s">
        <v>26</v>
      </c>
      <c r="C29" s="18">
        <v>11802.65</v>
      </c>
      <c r="D29" s="18">
        <v>4962.8</v>
      </c>
      <c r="E29" s="18">
        <v>42.05</v>
      </c>
    </row>
    <row r="30" spans="1:5" x14ac:dyDescent="0.3">
      <c r="A30" s="39" t="s">
        <v>164</v>
      </c>
      <c r="B30" s="17" t="s">
        <v>33</v>
      </c>
      <c r="C30" s="18">
        <v>11800</v>
      </c>
      <c r="D30" s="18">
        <v>4806.26</v>
      </c>
      <c r="E30" s="18">
        <v>40.729999999999997</v>
      </c>
    </row>
    <row r="31" spans="1:5" x14ac:dyDescent="0.3">
      <c r="A31" s="39" t="s">
        <v>169</v>
      </c>
      <c r="B31" s="17" t="s">
        <v>38</v>
      </c>
      <c r="C31" s="18"/>
      <c r="D31" s="18">
        <v>2242.54</v>
      </c>
      <c r="E31" s="18"/>
    </row>
    <row r="32" spans="1:5" x14ac:dyDescent="0.3">
      <c r="A32" s="39" t="s">
        <v>172</v>
      </c>
      <c r="B32" s="17" t="s">
        <v>41</v>
      </c>
      <c r="C32" s="18"/>
      <c r="D32" s="18">
        <v>2242.54</v>
      </c>
      <c r="E32" s="18"/>
    </row>
    <row r="33" spans="1:5" x14ac:dyDescent="0.3">
      <c r="A33" s="39" t="s">
        <v>177</v>
      </c>
      <c r="B33" s="17" t="s">
        <v>43</v>
      </c>
      <c r="C33" s="18"/>
      <c r="D33" s="18">
        <v>2563.7199999999998</v>
      </c>
      <c r="E33" s="18"/>
    </row>
    <row r="34" spans="1:5" x14ac:dyDescent="0.3">
      <c r="A34" s="39" t="s">
        <v>182</v>
      </c>
      <c r="B34" s="17" t="s">
        <v>46</v>
      </c>
      <c r="C34" s="18"/>
      <c r="D34" s="18">
        <v>2563.7199999999998</v>
      </c>
      <c r="E34" s="18"/>
    </row>
    <row r="35" spans="1:5" x14ac:dyDescent="0.3">
      <c r="A35" s="39" t="s">
        <v>195</v>
      </c>
      <c r="B35" s="17" t="s">
        <v>53</v>
      </c>
      <c r="C35" s="18">
        <v>2.65</v>
      </c>
      <c r="D35" s="18">
        <v>156.54</v>
      </c>
      <c r="E35" s="18">
        <v>999.99</v>
      </c>
    </row>
    <row r="36" spans="1:5" x14ac:dyDescent="0.3">
      <c r="A36" s="39" t="s">
        <v>196</v>
      </c>
      <c r="B36" s="17" t="s">
        <v>54</v>
      </c>
      <c r="C36" s="18"/>
      <c r="D36" s="18">
        <v>156.54</v>
      </c>
      <c r="E36" s="18"/>
    </row>
    <row r="37" spans="1:5" x14ac:dyDescent="0.3">
      <c r="A37" s="39" t="s">
        <v>197</v>
      </c>
      <c r="B37" s="17" t="s">
        <v>55</v>
      </c>
      <c r="C37" s="18"/>
      <c r="D37" s="18">
        <v>156.54</v>
      </c>
      <c r="E37" s="18"/>
    </row>
    <row r="38" spans="1:5" x14ac:dyDescent="0.3">
      <c r="A38" s="39" t="s">
        <v>207</v>
      </c>
      <c r="B38" s="17" t="s">
        <v>57</v>
      </c>
      <c r="C38" s="18">
        <v>7.35</v>
      </c>
      <c r="D38" s="18"/>
      <c r="E38" s="18"/>
    </row>
    <row r="39" spans="1:5" x14ac:dyDescent="0.3">
      <c r="A39" s="39" t="s">
        <v>208</v>
      </c>
      <c r="B39" s="17" t="s">
        <v>58</v>
      </c>
      <c r="C39" s="18">
        <v>7.35</v>
      </c>
      <c r="D39" s="18"/>
      <c r="E39" s="18"/>
    </row>
    <row r="40" spans="1:5" x14ac:dyDescent="0.3">
      <c r="A40" s="39" t="s">
        <v>155</v>
      </c>
      <c r="B40" s="17" t="s">
        <v>26</v>
      </c>
      <c r="C40" s="18">
        <v>50</v>
      </c>
      <c r="D40" s="18"/>
      <c r="E40" s="18"/>
    </row>
    <row r="41" spans="1:5" x14ac:dyDescent="0.3">
      <c r="A41" s="39" t="s">
        <v>164</v>
      </c>
      <c r="B41" s="17" t="s">
        <v>33</v>
      </c>
      <c r="C41" s="18">
        <v>50</v>
      </c>
      <c r="D41" s="18"/>
      <c r="E41" s="18"/>
    </row>
    <row r="42" spans="1:5" x14ac:dyDescent="0.3">
      <c r="A42" s="39" t="s">
        <v>155</v>
      </c>
      <c r="B42" s="17" t="s">
        <v>26</v>
      </c>
      <c r="C42" s="18">
        <v>8185.81</v>
      </c>
      <c r="D42" s="18">
        <v>2800</v>
      </c>
      <c r="E42" s="18">
        <v>34.21</v>
      </c>
    </row>
    <row r="43" spans="1:5" x14ac:dyDescent="0.3">
      <c r="A43" s="39" t="s">
        <v>164</v>
      </c>
      <c r="B43" s="17" t="s">
        <v>33</v>
      </c>
      <c r="C43" s="18">
        <v>8185.81</v>
      </c>
      <c r="D43" s="18">
        <v>2800</v>
      </c>
      <c r="E43" s="18">
        <v>34.21</v>
      </c>
    </row>
    <row r="44" spans="1:5" x14ac:dyDescent="0.3">
      <c r="A44" s="39" t="s">
        <v>177</v>
      </c>
      <c r="B44" s="17" t="s">
        <v>43</v>
      </c>
      <c r="C44" s="18"/>
      <c r="D44" s="18">
        <v>2350</v>
      </c>
      <c r="E44" s="18"/>
    </row>
    <row r="45" spans="1:5" x14ac:dyDescent="0.3">
      <c r="A45" s="39" t="s">
        <v>178</v>
      </c>
      <c r="B45" s="17" t="s">
        <v>179</v>
      </c>
      <c r="C45" s="18"/>
      <c r="D45" s="18">
        <v>2350</v>
      </c>
      <c r="E45" s="18"/>
    </row>
    <row r="46" spans="1:5" x14ac:dyDescent="0.3">
      <c r="A46" s="39" t="s">
        <v>189</v>
      </c>
      <c r="B46" s="17" t="s">
        <v>51</v>
      </c>
      <c r="C46" s="18"/>
      <c r="D46" s="18">
        <v>450</v>
      </c>
      <c r="E46" s="18"/>
    </row>
    <row r="47" spans="1:5" x14ac:dyDescent="0.3">
      <c r="A47" s="39" t="s">
        <v>194</v>
      </c>
      <c r="B47" s="17" t="s">
        <v>51</v>
      </c>
      <c r="C47" s="18"/>
      <c r="D47" s="18">
        <v>450</v>
      </c>
      <c r="E47" s="18"/>
    </row>
    <row r="48" spans="1:5" x14ac:dyDescent="0.3">
      <c r="A48" s="39" t="s">
        <v>155</v>
      </c>
      <c r="B48" s="17" t="s">
        <v>26</v>
      </c>
      <c r="C48" s="18">
        <v>105500</v>
      </c>
      <c r="D48" s="18">
        <v>63819.7</v>
      </c>
      <c r="E48" s="18">
        <v>60.49</v>
      </c>
    </row>
    <row r="49" spans="1:5" x14ac:dyDescent="0.3">
      <c r="A49" s="39" t="s">
        <v>164</v>
      </c>
      <c r="B49" s="17" t="s">
        <v>33</v>
      </c>
      <c r="C49" s="18">
        <v>104515.62</v>
      </c>
      <c r="D49" s="18">
        <v>63819.7</v>
      </c>
      <c r="E49" s="18">
        <v>61.06</v>
      </c>
    </row>
    <row r="50" spans="1:5" x14ac:dyDescent="0.3">
      <c r="A50" s="39" t="s">
        <v>165</v>
      </c>
      <c r="B50" s="17" t="s">
        <v>34</v>
      </c>
      <c r="C50" s="18"/>
      <c r="D50" s="18">
        <v>5629.83</v>
      </c>
      <c r="E50" s="18"/>
    </row>
    <row r="51" spans="1:5" x14ac:dyDescent="0.3">
      <c r="A51" s="39" t="s">
        <v>166</v>
      </c>
      <c r="B51" s="17" t="s">
        <v>35</v>
      </c>
      <c r="C51" s="18"/>
      <c r="D51" s="18">
        <v>4435.38</v>
      </c>
      <c r="E51" s="18"/>
    </row>
    <row r="52" spans="1:5" x14ac:dyDescent="0.3">
      <c r="A52" s="39" t="s">
        <v>168</v>
      </c>
      <c r="B52" s="17" t="s">
        <v>37</v>
      </c>
      <c r="C52" s="18"/>
      <c r="D52" s="18">
        <v>383.75</v>
      </c>
      <c r="E52" s="18"/>
    </row>
    <row r="53" spans="1:5" x14ac:dyDescent="0.3">
      <c r="A53" s="39" t="s">
        <v>262</v>
      </c>
      <c r="B53" s="17" t="s">
        <v>263</v>
      </c>
      <c r="C53" s="18"/>
      <c r="D53" s="18">
        <v>810.7</v>
      </c>
      <c r="E53" s="18"/>
    </row>
    <row r="54" spans="1:5" x14ac:dyDescent="0.3">
      <c r="A54" s="39" t="s">
        <v>169</v>
      </c>
      <c r="B54" s="17" t="s">
        <v>38</v>
      </c>
      <c r="C54" s="18"/>
      <c r="D54" s="18">
        <v>30860.51</v>
      </c>
      <c r="E54" s="18"/>
    </row>
    <row r="55" spans="1:5" x14ac:dyDescent="0.3">
      <c r="A55" s="39" t="s">
        <v>170</v>
      </c>
      <c r="B55" s="17" t="s">
        <v>39</v>
      </c>
      <c r="C55" s="18"/>
      <c r="D55" s="18">
        <v>8847.26</v>
      </c>
      <c r="E55" s="18"/>
    </row>
    <row r="56" spans="1:5" x14ac:dyDescent="0.3">
      <c r="A56" s="39" t="s">
        <v>172</v>
      </c>
      <c r="B56" s="17" t="s">
        <v>41</v>
      </c>
      <c r="C56" s="18"/>
      <c r="D56" s="18">
        <v>21019.9</v>
      </c>
      <c r="E56" s="18"/>
    </row>
    <row r="57" spans="1:5" x14ac:dyDescent="0.3">
      <c r="A57" s="39" t="s">
        <v>173</v>
      </c>
      <c r="B57" s="17" t="s">
        <v>42</v>
      </c>
      <c r="C57" s="18"/>
      <c r="D57" s="18">
        <v>741.35</v>
      </c>
      <c r="E57" s="18"/>
    </row>
    <row r="58" spans="1:5" x14ac:dyDescent="0.3">
      <c r="A58" s="39" t="s">
        <v>175</v>
      </c>
      <c r="B58" s="17" t="s">
        <v>176</v>
      </c>
      <c r="C58" s="18"/>
      <c r="D58" s="18">
        <v>252</v>
      </c>
      <c r="E58" s="18"/>
    </row>
    <row r="59" spans="1:5" x14ac:dyDescent="0.3">
      <c r="A59" s="39" t="s">
        <v>177</v>
      </c>
      <c r="B59" s="17" t="s">
        <v>43</v>
      </c>
      <c r="C59" s="18"/>
      <c r="D59" s="18">
        <v>26468.31</v>
      </c>
      <c r="E59" s="18"/>
    </row>
    <row r="60" spans="1:5" x14ac:dyDescent="0.3">
      <c r="A60" s="39" t="s">
        <v>178</v>
      </c>
      <c r="B60" s="17" t="s">
        <v>179</v>
      </c>
      <c r="C60" s="18"/>
      <c r="D60" s="18">
        <v>2555.9899999999998</v>
      </c>
      <c r="E60" s="18"/>
    </row>
    <row r="61" spans="1:5" x14ac:dyDescent="0.3">
      <c r="A61" s="39" t="s">
        <v>180</v>
      </c>
      <c r="B61" s="17" t="s">
        <v>44</v>
      </c>
      <c r="C61" s="18"/>
      <c r="D61" s="18">
        <v>6941.12</v>
      </c>
      <c r="E61" s="18"/>
    </row>
    <row r="62" spans="1:5" x14ac:dyDescent="0.3">
      <c r="A62" s="39" t="s">
        <v>181</v>
      </c>
      <c r="B62" s="17" t="s">
        <v>45</v>
      </c>
      <c r="C62" s="18"/>
      <c r="D62" s="18">
        <v>963.5</v>
      </c>
      <c r="E62" s="18"/>
    </row>
    <row r="63" spans="1:5" x14ac:dyDescent="0.3">
      <c r="A63" s="39" t="s">
        <v>182</v>
      </c>
      <c r="B63" s="17" t="s">
        <v>46</v>
      </c>
      <c r="C63" s="18"/>
      <c r="D63" s="18">
        <v>9945.25</v>
      </c>
      <c r="E63" s="18"/>
    </row>
    <row r="64" spans="1:5" x14ac:dyDescent="0.3">
      <c r="A64" s="39" t="s">
        <v>183</v>
      </c>
      <c r="B64" s="17" t="s">
        <v>47</v>
      </c>
      <c r="C64" s="18"/>
      <c r="D64" s="18">
        <v>1400</v>
      </c>
      <c r="E64" s="18"/>
    </row>
    <row r="65" spans="1:5" x14ac:dyDescent="0.3">
      <c r="A65" s="39" t="s">
        <v>184</v>
      </c>
      <c r="B65" s="17" t="s">
        <v>185</v>
      </c>
      <c r="C65" s="18"/>
      <c r="D65" s="18">
        <v>1881.04</v>
      </c>
      <c r="E65" s="18"/>
    </row>
    <row r="66" spans="1:5" x14ac:dyDescent="0.3">
      <c r="A66" s="39" t="s">
        <v>186</v>
      </c>
      <c r="B66" s="17" t="s">
        <v>48</v>
      </c>
      <c r="C66" s="18"/>
      <c r="D66" s="18">
        <v>95</v>
      </c>
      <c r="E66" s="18"/>
    </row>
    <row r="67" spans="1:5" x14ac:dyDescent="0.3">
      <c r="A67" s="39" t="s">
        <v>187</v>
      </c>
      <c r="B67" s="17" t="s">
        <v>49</v>
      </c>
      <c r="C67" s="18"/>
      <c r="D67" s="18">
        <v>1863.91</v>
      </c>
      <c r="E67" s="18"/>
    </row>
    <row r="68" spans="1:5" x14ac:dyDescent="0.3">
      <c r="A68" s="39" t="s">
        <v>188</v>
      </c>
      <c r="B68" s="17" t="s">
        <v>50</v>
      </c>
      <c r="C68" s="18"/>
      <c r="D68" s="18">
        <v>822.5</v>
      </c>
      <c r="E68" s="18"/>
    </row>
    <row r="69" spans="1:5" x14ac:dyDescent="0.3">
      <c r="A69" s="39" t="s">
        <v>189</v>
      </c>
      <c r="B69" s="17" t="s">
        <v>51</v>
      </c>
      <c r="C69" s="18"/>
      <c r="D69" s="18">
        <v>861.05</v>
      </c>
      <c r="E69" s="18"/>
    </row>
    <row r="70" spans="1:5" x14ac:dyDescent="0.3">
      <c r="A70" s="39" t="s">
        <v>192</v>
      </c>
      <c r="B70" s="17" t="s">
        <v>121</v>
      </c>
      <c r="C70" s="18"/>
      <c r="D70" s="18">
        <v>70</v>
      </c>
      <c r="E70" s="18"/>
    </row>
    <row r="71" spans="1:5" x14ac:dyDescent="0.3">
      <c r="A71" s="39" t="s">
        <v>193</v>
      </c>
      <c r="B71" s="17" t="s">
        <v>52</v>
      </c>
      <c r="C71" s="18"/>
      <c r="D71" s="18">
        <v>49</v>
      </c>
      <c r="E71" s="18"/>
    </row>
    <row r="72" spans="1:5" x14ac:dyDescent="0.3">
      <c r="A72" s="39" t="s">
        <v>194</v>
      </c>
      <c r="B72" s="17" t="s">
        <v>51</v>
      </c>
      <c r="C72" s="18"/>
      <c r="D72" s="18">
        <v>742.05</v>
      </c>
      <c r="E72" s="18"/>
    </row>
    <row r="73" spans="1:5" x14ac:dyDescent="0.3">
      <c r="A73" s="39" t="s">
        <v>195</v>
      </c>
      <c r="B73" s="17" t="s">
        <v>53</v>
      </c>
      <c r="C73" s="18">
        <v>984.38</v>
      </c>
      <c r="D73" s="18"/>
      <c r="E73" s="18"/>
    </row>
    <row r="74" spans="1:5" x14ac:dyDescent="0.3">
      <c r="A74" s="39" t="s">
        <v>155</v>
      </c>
      <c r="B74" s="17" t="s">
        <v>26</v>
      </c>
      <c r="C74" s="18">
        <v>135</v>
      </c>
      <c r="D74" s="18"/>
      <c r="E74" s="18"/>
    </row>
    <row r="75" spans="1:5" x14ac:dyDescent="0.3">
      <c r="A75" s="39" t="s">
        <v>164</v>
      </c>
      <c r="B75" s="17" t="s">
        <v>33</v>
      </c>
      <c r="C75" s="18">
        <v>135</v>
      </c>
      <c r="D75" s="18"/>
      <c r="E75" s="18"/>
    </row>
    <row r="76" spans="1:5" x14ac:dyDescent="0.3">
      <c r="A76" s="39" t="s">
        <v>155</v>
      </c>
      <c r="B76" s="17" t="s">
        <v>26</v>
      </c>
      <c r="C76" s="18">
        <v>2201375</v>
      </c>
      <c r="D76" s="18">
        <v>1074238.3899999999</v>
      </c>
      <c r="E76" s="18">
        <v>48.8</v>
      </c>
    </row>
    <row r="77" spans="1:5" x14ac:dyDescent="0.3">
      <c r="A77" s="39" t="s">
        <v>156</v>
      </c>
      <c r="B77" s="17" t="s">
        <v>27</v>
      </c>
      <c r="C77" s="18">
        <v>2151175</v>
      </c>
      <c r="D77" s="18">
        <v>1047729.17</v>
      </c>
      <c r="E77" s="18">
        <v>48.7</v>
      </c>
    </row>
    <row r="78" spans="1:5" x14ac:dyDescent="0.3">
      <c r="A78" s="39" t="s">
        <v>157</v>
      </c>
      <c r="B78" s="17" t="s">
        <v>28</v>
      </c>
      <c r="C78" s="18"/>
      <c r="D78" s="18">
        <v>872991.6</v>
      </c>
      <c r="E78" s="18"/>
    </row>
    <row r="79" spans="1:5" x14ac:dyDescent="0.3">
      <c r="A79" s="39" t="s">
        <v>158</v>
      </c>
      <c r="B79" s="17" t="s">
        <v>29</v>
      </c>
      <c r="C79" s="18"/>
      <c r="D79" s="18">
        <v>816129.89</v>
      </c>
      <c r="E79" s="18"/>
    </row>
    <row r="80" spans="1:5" x14ac:dyDescent="0.3">
      <c r="A80" s="39" t="s">
        <v>159</v>
      </c>
      <c r="B80" s="17" t="s">
        <v>105</v>
      </c>
      <c r="C80" s="18"/>
      <c r="D80" s="18">
        <v>46353.17</v>
      </c>
      <c r="E80" s="18"/>
    </row>
    <row r="81" spans="1:5" x14ac:dyDescent="0.3">
      <c r="A81" s="39" t="s">
        <v>260</v>
      </c>
      <c r="B81" s="17" t="s">
        <v>261</v>
      </c>
      <c r="C81" s="18"/>
      <c r="D81" s="18">
        <v>10508.54</v>
      </c>
      <c r="E81" s="18"/>
    </row>
    <row r="82" spans="1:5" x14ac:dyDescent="0.3">
      <c r="A82" s="39" t="s">
        <v>160</v>
      </c>
      <c r="B82" s="17" t="s">
        <v>30</v>
      </c>
      <c r="C82" s="18"/>
      <c r="D82" s="18">
        <v>30683.31</v>
      </c>
      <c r="E82" s="18"/>
    </row>
    <row r="83" spans="1:5" x14ac:dyDescent="0.3">
      <c r="A83" s="39" t="s">
        <v>161</v>
      </c>
      <c r="B83" s="17" t="s">
        <v>30</v>
      </c>
      <c r="C83" s="18"/>
      <c r="D83" s="18">
        <v>30683.31</v>
      </c>
      <c r="E83" s="18"/>
    </row>
    <row r="84" spans="1:5" x14ac:dyDescent="0.3">
      <c r="A84" s="39" t="s">
        <v>162</v>
      </c>
      <c r="B84" s="17" t="s">
        <v>31</v>
      </c>
      <c r="C84" s="18"/>
      <c r="D84" s="18">
        <v>144054.26</v>
      </c>
      <c r="E84" s="18"/>
    </row>
    <row r="85" spans="1:5" x14ac:dyDescent="0.3">
      <c r="A85" s="39" t="s">
        <v>163</v>
      </c>
      <c r="B85" s="17" t="s">
        <v>32</v>
      </c>
      <c r="C85" s="18"/>
      <c r="D85" s="18">
        <v>144054.26</v>
      </c>
      <c r="E85" s="18"/>
    </row>
    <row r="86" spans="1:5" x14ac:dyDescent="0.3">
      <c r="A86" s="39" t="s">
        <v>164</v>
      </c>
      <c r="B86" s="17" t="s">
        <v>33</v>
      </c>
      <c r="C86" s="18">
        <v>50200</v>
      </c>
      <c r="D86" s="18">
        <v>26509.22</v>
      </c>
      <c r="E86" s="18">
        <v>52.81</v>
      </c>
    </row>
    <row r="87" spans="1:5" x14ac:dyDescent="0.3">
      <c r="A87" s="39" t="s">
        <v>165</v>
      </c>
      <c r="B87" s="17" t="s">
        <v>34</v>
      </c>
      <c r="C87" s="18"/>
      <c r="D87" s="18">
        <v>20263.439999999999</v>
      </c>
      <c r="E87" s="18"/>
    </row>
    <row r="88" spans="1:5" x14ac:dyDescent="0.3">
      <c r="A88" s="39" t="s">
        <v>167</v>
      </c>
      <c r="B88" s="17" t="s">
        <v>36</v>
      </c>
      <c r="C88" s="18"/>
      <c r="D88" s="18">
        <v>20263.439999999999</v>
      </c>
      <c r="E88" s="18"/>
    </row>
    <row r="89" spans="1:5" x14ac:dyDescent="0.3">
      <c r="A89" s="39" t="s">
        <v>169</v>
      </c>
      <c r="B89" s="17" t="s">
        <v>38</v>
      </c>
      <c r="C89" s="18"/>
      <c r="D89" s="18">
        <v>1037</v>
      </c>
      <c r="E89" s="18"/>
    </row>
    <row r="90" spans="1:5" x14ac:dyDescent="0.3">
      <c r="A90" s="39" t="s">
        <v>171</v>
      </c>
      <c r="B90" s="17" t="s">
        <v>40</v>
      </c>
      <c r="C90" s="18"/>
      <c r="D90" s="18">
        <v>251.44</v>
      </c>
      <c r="E90" s="18"/>
    </row>
    <row r="91" spans="1:5" x14ac:dyDescent="0.3">
      <c r="A91" s="39" t="s">
        <v>174</v>
      </c>
      <c r="B91" s="17" t="s">
        <v>245</v>
      </c>
      <c r="C91" s="18"/>
      <c r="D91" s="18">
        <v>785.56</v>
      </c>
      <c r="E91" s="18"/>
    </row>
    <row r="92" spans="1:5" x14ac:dyDescent="0.3">
      <c r="A92" s="39" t="s">
        <v>177</v>
      </c>
      <c r="B92" s="17" t="s">
        <v>43</v>
      </c>
      <c r="C92" s="18"/>
      <c r="D92" s="18">
        <v>1428.78</v>
      </c>
      <c r="E92" s="18"/>
    </row>
    <row r="93" spans="1:5" x14ac:dyDescent="0.3">
      <c r="A93" s="39" t="s">
        <v>178</v>
      </c>
      <c r="B93" s="17" t="s">
        <v>179</v>
      </c>
      <c r="C93" s="18"/>
      <c r="D93" s="18">
        <v>315</v>
      </c>
      <c r="E93" s="18"/>
    </row>
    <row r="94" spans="1:5" x14ac:dyDescent="0.3">
      <c r="A94" s="39" t="s">
        <v>186</v>
      </c>
      <c r="B94" s="17" t="s">
        <v>48</v>
      </c>
      <c r="C94" s="18"/>
      <c r="D94" s="18">
        <v>1113.78</v>
      </c>
      <c r="E94" s="18"/>
    </row>
    <row r="95" spans="1:5" x14ac:dyDescent="0.3">
      <c r="A95" s="39" t="s">
        <v>189</v>
      </c>
      <c r="B95" s="17" t="s">
        <v>51</v>
      </c>
      <c r="C95" s="18"/>
      <c r="D95" s="18">
        <v>3780</v>
      </c>
      <c r="E95" s="18"/>
    </row>
    <row r="96" spans="1:5" x14ac:dyDescent="0.3">
      <c r="A96" s="39" t="s">
        <v>193</v>
      </c>
      <c r="B96" s="17" t="s">
        <v>52</v>
      </c>
      <c r="C96" s="18"/>
      <c r="D96" s="18">
        <v>3780</v>
      </c>
      <c r="E96" s="18"/>
    </row>
    <row r="97" spans="1:5" x14ac:dyDescent="0.3">
      <c r="A97" s="39" t="s">
        <v>155</v>
      </c>
      <c r="B97" s="17" t="s">
        <v>26</v>
      </c>
      <c r="C97" s="18"/>
      <c r="D97" s="18">
        <v>269.60000000000002</v>
      </c>
      <c r="E97" s="18"/>
    </row>
    <row r="98" spans="1:5" x14ac:dyDescent="0.3">
      <c r="A98" s="39" t="s">
        <v>164</v>
      </c>
      <c r="B98" s="17" t="s">
        <v>33</v>
      </c>
      <c r="C98" s="18"/>
      <c r="D98" s="18">
        <v>269.60000000000002</v>
      </c>
      <c r="E98" s="18"/>
    </row>
    <row r="99" spans="1:5" x14ac:dyDescent="0.3">
      <c r="A99" s="39" t="s">
        <v>177</v>
      </c>
      <c r="B99" s="17" t="s">
        <v>43</v>
      </c>
      <c r="C99" s="18"/>
      <c r="D99" s="18">
        <v>269.60000000000002</v>
      </c>
      <c r="E99" s="18"/>
    </row>
    <row r="100" spans="1:5" x14ac:dyDescent="0.3">
      <c r="A100" s="39" t="s">
        <v>178</v>
      </c>
      <c r="B100" s="17" t="s">
        <v>179</v>
      </c>
      <c r="C100" s="18"/>
      <c r="D100" s="18">
        <v>269.60000000000002</v>
      </c>
      <c r="E100" s="18"/>
    </row>
    <row r="101" spans="1:5" x14ac:dyDescent="0.3">
      <c r="A101" s="39" t="s">
        <v>155</v>
      </c>
      <c r="B101" s="17" t="s">
        <v>26</v>
      </c>
      <c r="C101" s="18">
        <v>300</v>
      </c>
      <c r="D101" s="18">
        <v>320</v>
      </c>
      <c r="E101" s="18">
        <v>106.67</v>
      </c>
    </row>
    <row r="102" spans="1:5" x14ac:dyDescent="0.3">
      <c r="A102" s="39" t="s">
        <v>164</v>
      </c>
      <c r="B102" s="17" t="s">
        <v>33</v>
      </c>
      <c r="C102" s="18">
        <v>300</v>
      </c>
      <c r="D102" s="18">
        <v>320</v>
      </c>
      <c r="E102" s="18">
        <v>106.67</v>
      </c>
    </row>
    <row r="103" spans="1:5" x14ac:dyDescent="0.3">
      <c r="A103" s="39" t="s">
        <v>165</v>
      </c>
      <c r="B103" s="17" t="s">
        <v>34</v>
      </c>
      <c r="C103" s="18"/>
      <c r="D103" s="18">
        <v>320</v>
      </c>
      <c r="E103" s="18"/>
    </row>
    <row r="104" spans="1:5" x14ac:dyDescent="0.3">
      <c r="A104" s="39" t="s">
        <v>166</v>
      </c>
      <c r="B104" s="17" t="s">
        <v>35</v>
      </c>
      <c r="C104" s="18"/>
      <c r="D104" s="18">
        <v>320</v>
      </c>
      <c r="E104" s="18"/>
    </row>
    <row r="105" spans="1:5" x14ac:dyDescent="0.3">
      <c r="A105" s="39" t="s">
        <v>155</v>
      </c>
      <c r="B105" s="17" t="s">
        <v>26</v>
      </c>
      <c r="C105" s="18">
        <v>50</v>
      </c>
      <c r="D105" s="18"/>
      <c r="E105" s="18"/>
    </row>
    <row r="106" spans="1:5" x14ac:dyDescent="0.3">
      <c r="A106" s="39" t="s">
        <v>164</v>
      </c>
      <c r="B106" s="17" t="s">
        <v>33</v>
      </c>
      <c r="C106" s="18">
        <v>50</v>
      </c>
      <c r="D106" s="18"/>
      <c r="E106" s="18"/>
    </row>
    <row r="107" spans="1:5" x14ac:dyDescent="0.3">
      <c r="A107" s="39" t="s">
        <v>277</v>
      </c>
      <c r="B107" s="17" t="s">
        <v>278</v>
      </c>
      <c r="C107" s="18">
        <v>38000</v>
      </c>
      <c r="D107" s="18">
        <v>1921.24</v>
      </c>
      <c r="E107" s="18">
        <v>5.0599999999999996</v>
      </c>
    </row>
    <row r="108" spans="1:5" x14ac:dyDescent="0.3">
      <c r="A108" s="39" t="s">
        <v>155</v>
      </c>
      <c r="B108" s="17" t="s">
        <v>26</v>
      </c>
      <c r="C108" s="18">
        <v>30000</v>
      </c>
      <c r="D108" s="18">
        <v>1921.24</v>
      </c>
      <c r="E108" s="18">
        <v>6.4</v>
      </c>
    </row>
    <row r="109" spans="1:5" x14ac:dyDescent="0.3">
      <c r="A109" s="39" t="s">
        <v>199</v>
      </c>
      <c r="B109" s="17" t="s">
        <v>106</v>
      </c>
      <c r="C109" s="18">
        <v>30000</v>
      </c>
      <c r="D109" s="18">
        <v>1921.24</v>
      </c>
      <c r="E109" s="18">
        <v>6.4</v>
      </c>
    </row>
    <row r="110" spans="1:5" x14ac:dyDescent="0.3">
      <c r="A110" s="39" t="s">
        <v>200</v>
      </c>
      <c r="B110" s="17" t="s">
        <v>107</v>
      </c>
      <c r="C110" s="18"/>
      <c r="D110" s="18">
        <v>1921.24</v>
      </c>
      <c r="E110" s="18"/>
    </row>
    <row r="111" spans="1:5" x14ac:dyDescent="0.3">
      <c r="A111" s="39" t="s">
        <v>201</v>
      </c>
      <c r="B111" s="17" t="s">
        <v>202</v>
      </c>
      <c r="C111" s="18"/>
      <c r="D111" s="18">
        <v>1921.24</v>
      </c>
      <c r="E111" s="18"/>
    </row>
    <row r="112" spans="1:5" x14ac:dyDescent="0.3">
      <c r="A112" s="39" t="s">
        <v>207</v>
      </c>
      <c r="B112" s="17" t="s">
        <v>57</v>
      </c>
      <c r="C112" s="18">
        <v>8000</v>
      </c>
      <c r="D112" s="18"/>
      <c r="E112" s="18"/>
    </row>
    <row r="113" spans="1:5" x14ac:dyDescent="0.3">
      <c r="A113" s="39" t="s">
        <v>208</v>
      </c>
      <c r="B113" s="17" t="s">
        <v>58</v>
      </c>
      <c r="C113" s="18">
        <v>8000</v>
      </c>
      <c r="D113" s="18"/>
      <c r="E113" s="18"/>
    </row>
    <row r="114" spans="1:5" x14ac:dyDescent="0.3">
      <c r="A114" s="39" t="s">
        <v>279</v>
      </c>
      <c r="B114" s="17" t="s">
        <v>280</v>
      </c>
      <c r="C114" s="18">
        <v>136000</v>
      </c>
      <c r="D114" s="18">
        <v>68848.63</v>
      </c>
      <c r="E114" s="18">
        <v>50.62</v>
      </c>
    </row>
    <row r="115" spans="1:5" x14ac:dyDescent="0.3">
      <c r="A115" s="39" t="s">
        <v>155</v>
      </c>
      <c r="B115" s="17" t="s">
        <v>26</v>
      </c>
      <c r="C115" s="18">
        <v>120000</v>
      </c>
      <c r="D115" s="18">
        <v>58397.11</v>
      </c>
      <c r="E115" s="18">
        <v>48.66</v>
      </c>
    </row>
    <row r="116" spans="1:5" x14ac:dyDescent="0.3">
      <c r="A116" s="39" t="s">
        <v>164</v>
      </c>
      <c r="B116" s="17" t="s">
        <v>33</v>
      </c>
      <c r="C116" s="18">
        <v>120000</v>
      </c>
      <c r="D116" s="18">
        <v>58397.11</v>
      </c>
      <c r="E116" s="18">
        <v>48.66</v>
      </c>
    </row>
    <row r="117" spans="1:5" x14ac:dyDescent="0.3">
      <c r="A117" s="39" t="s">
        <v>169</v>
      </c>
      <c r="B117" s="17" t="s">
        <v>38</v>
      </c>
      <c r="C117" s="18"/>
      <c r="D117" s="18">
        <v>58397.11</v>
      </c>
      <c r="E117" s="18"/>
    </row>
    <row r="118" spans="1:5" x14ac:dyDescent="0.3">
      <c r="A118" s="39" t="s">
        <v>171</v>
      </c>
      <c r="B118" s="17" t="s">
        <v>40</v>
      </c>
      <c r="C118" s="18"/>
      <c r="D118" s="18">
        <v>58397.11</v>
      </c>
      <c r="E118" s="18"/>
    </row>
    <row r="119" spans="1:5" x14ac:dyDescent="0.3">
      <c r="A119" s="39" t="s">
        <v>155</v>
      </c>
      <c r="B119" s="17" t="s">
        <v>26</v>
      </c>
      <c r="C119" s="18">
        <v>16000</v>
      </c>
      <c r="D119" s="18">
        <v>10451.52</v>
      </c>
      <c r="E119" s="18">
        <v>65.319999999999993</v>
      </c>
    </row>
    <row r="120" spans="1:5" x14ac:dyDescent="0.3">
      <c r="A120" s="39" t="s">
        <v>164</v>
      </c>
      <c r="B120" s="17" t="s">
        <v>33</v>
      </c>
      <c r="C120" s="18">
        <v>16000</v>
      </c>
      <c r="D120" s="18">
        <v>10451.52</v>
      </c>
      <c r="E120" s="18">
        <v>65.319999999999993</v>
      </c>
    </row>
    <row r="121" spans="1:5" x14ac:dyDescent="0.3">
      <c r="A121" s="39" t="s">
        <v>169</v>
      </c>
      <c r="B121" s="17" t="s">
        <v>38</v>
      </c>
      <c r="C121" s="18"/>
      <c r="D121" s="18">
        <v>10451.52</v>
      </c>
      <c r="E121" s="18"/>
    </row>
    <row r="122" spans="1:5" x14ac:dyDescent="0.3">
      <c r="A122" s="39" t="s">
        <v>171</v>
      </c>
      <c r="B122" s="17" t="s">
        <v>40</v>
      </c>
      <c r="C122" s="18"/>
      <c r="D122" s="18">
        <v>10451.52</v>
      </c>
      <c r="E122" s="18"/>
    </row>
    <row r="123" spans="1:5" x14ac:dyDescent="0.3">
      <c r="A123" s="39" t="s">
        <v>281</v>
      </c>
      <c r="B123" s="17" t="s">
        <v>96</v>
      </c>
      <c r="C123" s="18">
        <v>500228.79</v>
      </c>
      <c r="D123" s="18">
        <v>238467.25</v>
      </c>
      <c r="E123" s="18">
        <v>47.67</v>
      </c>
    </row>
    <row r="124" spans="1:5" x14ac:dyDescent="0.3">
      <c r="A124" s="39" t="s">
        <v>282</v>
      </c>
      <c r="B124" s="17" t="s">
        <v>283</v>
      </c>
      <c r="C124" s="18">
        <v>307235.69</v>
      </c>
      <c r="D124" s="18">
        <v>159985.68</v>
      </c>
      <c r="E124" s="18">
        <v>52.07</v>
      </c>
    </row>
    <row r="125" spans="1:5" x14ac:dyDescent="0.3">
      <c r="A125" s="39" t="s">
        <v>155</v>
      </c>
      <c r="B125" s="17" t="s">
        <v>26</v>
      </c>
      <c r="C125" s="18">
        <v>206070.69</v>
      </c>
      <c r="D125" s="18">
        <v>117340.68</v>
      </c>
      <c r="E125" s="18">
        <v>56.94</v>
      </c>
    </row>
    <row r="126" spans="1:5" x14ac:dyDescent="0.3">
      <c r="A126" s="39" t="s">
        <v>156</v>
      </c>
      <c r="B126" s="17" t="s">
        <v>27</v>
      </c>
      <c r="C126" s="18">
        <v>98749.01</v>
      </c>
      <c r="D126" s="18">
        <v>48097.19</v>
      </c>
      <c r="E126" s="18">
        <v>48.71</v>
      </c>
    </row>
    <row r="127" spans="1:5" x14ac:dyDescent="0.3">
      <c r="A127" s="39" t="s">
        <v>157</v>
      </c>
      <c r="B127" s="17" t="s">
        <v>28</v>
      </c>
      <c r="C127" s="18"/>
      <c r="D127" s="18">
        <v>33433.089999999997</v>
      </c>
      <c r="E127" s="18"/>
    </row>
    <row r="128" spans="1:5" x14ac:dyDescent="0.3">
      <c r="A128" s="39" t="s">
        <v>158</v>
      </c>
      <c r="B128" s="17" t="s">
        <v>29</v>
      </c>
      <c r="C128" s="18"/>
      <c r="D128" s="18">
        <v>29884.03</v>
      </c>
      <c r="E128" s="18"/>
    </row>
    <row r="129" spans="1:5" x14ac:dyDescent="0.3">
      <c r="A129" s="39" t="s">
        <v>159</v>
      </c>
      <c r="B129" s="17" t="s">
        <v>105</v>
      </c>
      <c r="C129" s="18"/>
      <c r="D129" s="18">
        <v>3549.06</v>
      </c>
      <c r="E129" s="18"/>
    </row>
    <row r="130" spans="1:5" x14ac:dyDescent="0.3">
      <c r="A130" s="39" t="s">
        <v>160</v>
      </c>
      <c r="B130" s="17" t="s">
        <v>30</v>
      </c>
      <c r="C130" s="18"/>
      <c r="D130" s="18">
        <v>2400</v>
      </c>
      <c r="E130" s="18"/>
    </row>
    <row r="131" spans="1:5" x14ac:dyDescent="0.3">
      <c r="A131" s="39" t="s">
        <v>161</v>
      </c>
      <c r="B131" s="17" t="s">
        <v>30</v>
      </c>
      <c r="C131" s="18"/>
      <c r="D131" s="18">
        <v>2400</v>
      </c>
      <c r="E131" s="18"/>
    </row>
    <row r="132" spans="1:5" x14ac:dyDescent="0.3">
      <c r="A132" s="39" t="s">
        <v>162</v>
      </c>
      <c r="B132" s="17" t="s">
        <v>31</v>
      </c>
      <c r="C132" s="18"/>
      <c r="D132" s="18">
        <v>12264.1</v>
      </c>
      <c r="E132" s="18"/>
    </row>
    <row r="133" spans="1:5" x14ac:dyDescent="0.3">
      <c r="A133" s="39" t="s">
        <v>163</v>
      </c>
      <c r="B133" s="17" t="s">
        <v>32</v>
      </c>
      <c r="C133" s="18"/>
      <c r="D133" s="18">
        <v>12264.1</v>
      </c>
      <c r="E133" s="18"/>
    </row>
    <row r="134" spans="1:5" x14ac:dyDescent="0.3">
      <c r="A134" s="39" t="s">
        <v>164</v>
      </c>
      <c r="B134" s="17" t="s">
        <v>33</v>
      </c>
      <c r="C134" s="18">
        <v>107321.68</v>
      </c>
      <c r="D134" s="18">
        <v>69243.490000000005</v>
      </c>
      <c r="E134" s="18">
        <v>64.52</v>
      </c>
    </row>
    <row r="135" spans="1:5" x14ac:dyDescent="0.3">
      <c r="A135" s="39" t="s">
        <v>165</v>
      </c>
      <c r="B135" s="17" t="s">
        <v>34</v>
      </c>
      <c r="C135" s="18"/>
      <c r="D135" s="18">
        <v>1538.46</v>
      </c>
      <c r="E135" s="18"/>
    </row>
    <row r="136" spans="1:5" x14ac:dyDescent="0.3">
      <c r="A136" s="39" t="s">
        <v>166</v>
      </c>
      <c r="B136" s="17" t="s">
        <v>35</v>
      </c>
      <c r="C136" s="18"/>
      <c r="D136" s="18">
        <v>102.31</v>
      </c>
      <c r="E136" s="18"/>
    </row>
    <row r="137" spans="1:5" x14ac:dyDescent="0.3">
      <c r="A137" s="39" t="s">
        <v>167</v>
      </c>
      <c r="B137" s="17" t="s">
        <v>36</v>
      </c>
      <c r="C137" s="18"/>
      <c r="D137" s="18">
        <v>1436.15</v>
      </c>
      <c r="E137" s="18"/>
    </row>
    <row r="138" spans="1:5" x14ac:dyDescent="0.3">
      <c r="A138" s="39" t="s">
        <v>169</v>
      </c>
      <c r="B138" s="17" t="s">
        <v>38</v>
      </c>
      <c r="C138" s="18"/>
      <c r="D138" s="18">
        <v>67354.240000000005</v>
      </c>
      <c r="E138" s="18"/>
    </row>
    <row r="139" spans="1:5" x14ac:dyDescent="0.3">
      <c r="A139" s="39" t="s">
        <v>171</v>
      </c>
      <c r="B139" s="17" t="s">
        <v>40</v>
      </c>
      <c r="C139" s="18"/>
      <c r="D139" s="18">
        <v>67354.240000000005</v>
      </c>
      <c r="E139" s="18"/>
    </row>
    <row r="140" spans="1:5" x14ac:dyDescent="0.3">
      <c r="A140" s="39" t="s">
        <v>177</v>
      </c>
      <c r="B140" s="17" t="s">
        <v>43</v>
      </c>
      <c r="C140" s="18"/>
      <c r="D140" s="18">
        <v>350</v>
      </c>
      <c r="E140" s="18"/>
    </row>
    <row r="141" spans="1:5" x14ac:dyDescent="0.3">
      <c r="A141" s="39" t="s">
        <v>183</v>
      </c>
      <c r="B141" s="17" t="s">
        <v>47</v>
      </c>
      <c r="C141" s="18"/>
      <c r="D141" s="18">
        <v>350</v>
      </c>
      <c r="E141" s="18"/>
    </row>
    <row r="142" spans="1:5" x14ac:dyDescent="0.3">
      <c r="A142" s="39" t="s">
        <v>189</v>
      </c>
      <c r="B142" s="17" t="s">
        <v>51</v>
      </c>
      <c r="C142" s="18"/>
      <c r="D142" s="18">
        <v>0.79</v>
      </c>
      <c r="E142" s="18"/>
    </row>
    <row r="143" spans="1:5" x14ac:dyDescent="0.3">
      <c r="A143" s="39" t="s">
        <v>190</v>
      </c>
      <c r="B143" s="17" t="s">
        <v>191</v>
      </c>
      <c r="C143" s="18"/>
      <c r="D143" s="18">
        <v>0.79</v>
      </c>
      <c r="E143" s="18"/>
    </row>
    <row r="144" spans="1:5" x14ac:dyDescent="0.3">
      <c r="A144" s="39" t="s">
        <v>155</v>
      </c>
      <c r="B144" s="17" t="s">
        <v>26</v>
      </c>
      <c r="C144" s="18">
        <v>1165</v>
      </c>
      <c r="D144" s="18"/>
      <c r="E144" s="18"/>
    </row>
    <row r="145" spans="1:5" x14ac:dyDescent="0.3">
      <c r="A145" s="39" t="s">
        <v>156</v>
      </c>
      <c r="B145" s="17" t="s">
        <v>27</v>
      </c>
      <c r="C145" s="18">
        <v>1165</v>
      </c>
      <c r="D145" s="18"/>
      <c r="E145" s="18"/>
    </row>
    <row r="146" spans="1:5" x14ac:dyDescent="0.3">
      <c r="A146" s="39" t="s">
        <v>155</v>
      </c>
      <c r="B146" s="17" t="s">
        <v>26</v>
      </c>
      <c r="C146" s="18">
        <v>100000</v>
      </c>
      <c r="D146" s="18">
        <v>42645</v>
      </c>
      <c r="E146" s="18">
        <v>42.65</v>
      </c>
    </row>
    <row r="147" spans="1:5" x14ac:dyDescent="0.3">
      <c r="A147" s="39" t="s">
        <v>156</v>
      </c>
      <c r="B147" s="17" t="s">
        <v>27</v>
      </c>
      <c r="C147" s="18">
        <v>98500</v>
      </c>
      <c r="D147" s="18">
        <v>42645</v>
      </c>
      <c r="E147" s="18">
        <v>43.29</v>
      </c>
    </row>
    <row r="148" spans="1:5" x14ac:dyDescent="0.3">
      <c r="A148" s="39" t="s">
        <v>157</v>
      </c>
      <c r="B148" s="17" t="s">
        <v>28</v>
      </c>
      <c r="C148" s="18"/>
      <c r="D148" s="18">
        <v>42645</v>
      </c>
      <c r="E148" s="18"/>
    </row>
    <row r="149" spans="1:5" x14ac:dyDescent="0.3">
      <c r="A149" s="39" t="s">
        <v>158</v>
      </c>
      <c r="B149" s="17" t="s">
        <v>29</v>
      </c>
      <c r="C149" s="18"/>
      <c r="D149" s="18">
        <v>41487.07</v>
      </c>
      <c r="E149" s="18"/>
    </row>
    <row r="150" spans="1:5" x14ac:dyDescent="0.3">
      <c r="A150" s="39" t="s">
        <v>159</v>
      </c>
      <c r="B150" s="17" t="s">
        <v>105</v>
      </c>
      <c r="C150" s="18"/>
      <c r="D150" s="18">
        <v>1157.93</v>
      </c>
      <c r="E150" s="18"/>
    </row>
    <row r="151" spans="1:5" x14ac:dyDescent="0.3">
      <c r="A151" s="39" t="s">
        <v>164</v>
      </c>
      <c r="B151" s="17" t="s">
        <v>33</v>
      </c>
      <c r="C151" s="18">
        <v>1500</v>
      </c>
      <c r="D151" s="18"/>
      <c r="E151" s="18"/>
    </row>
    <row r="152" spans="1:5" x14ac:dyDescent="0.3">
      <c r="A152" s="39" t="s">
        <v>284</v>
      </c>
      <c r="B152" s="17" t="s">
        <v>285</v>
      </c>
      <c r="C152" s="18">
        <v>183243.1</v>
      </c>
      <c r="D152" s="18">
        <v>73108.62</v>
      </c>
      <c r="E152" s="18">
        <v>39.9</v>
      </c>
    </row>
    <row r="153" spans="1:5" x14ac:dyDescent="0.3">
      <c r="A153" s="39" t="s">
        <v>155</v>
      </c>
      <c r="B153" s="17" t="s">
        <v>26</v>
      </c>
      <c r="C153" s="18">
        <v>148055.39000000001</v>
      </c>
      <c r="D153" s="18">
        <v>60336.28</v>
      </c>
      <c r="E153" s="18">
        <v>40.75</v>
      </c>
    </row>
    <row r="154" spans="1:5" x14ac:dyDescent="0.3">
      <c r="A154" s="39" t="s">
        <v>156</v>
      </c>
      <c r="B154" s="17" t="s">
        <v>27</v>
      </c>
      <c r="C154" s="18">
        <v>148055.39000000001</v>
      </c>
      <c r="D154" s="18">
        <v>60336.28</v>
      </c>
      <c r="E154" s="18">
        <v>40.75</v>
      </c>
    </row>
    <row r="155" spans="1:5" x14ac:dyDescent="0.3">
      <c r="A155" s="39" t="s">
        <v>157</v>
      </c>
      <c r="B155" s="17" t="s">
        <v>28</v>
      </c>
      <c r="C155" s="18"/>
      <c r="D155" s="18">
        <v>56336.28</v>
      </c>
      <c r="E155" s="18"/>
    </row>
    <row r="156" spans="1:5" x14ac:dyDescent="0.3">
      <c r="A156" s="39" t="s">
        <v>158</v>
      </c>
      <c r="B156" s="17" t="s">
        <v>29</v>
      </c>
      <c r="C156" s="18"/>
      <c r="D156" s="18">
        <v>56336.28</v>
      </c>
      <c r="E156" s="18"/>
    </row>
    <row r="157" spans="1:5" x14ac:dyDescent="0.3">
      <c r="A157" s="39" t="s">
        <v>160</v>
      </c>
      <c r="B157" s="17" t="s">
        <v>30</v>
      </c>
      <c r="C157" s="18"/>
      <c r="D157" s="18">
        <v>4000</v>
      </c>
      <c r="E157" s="18"/>
    </row>
    <row r="158" spans="1:5" x14ac:dyDescent="0.3">
      <c r="A158" s="39" t="s">
        <v>161</v>
      </c>
      <c r="B158" s="17" t="s">
        <v>30</v>
      </c>
      <c r="C158" s="18"/>
      <c r="D158" s="18">
        <v>4000</v>
      </c>
      <c r="E158" s="18"/>
    </row>
    <row r="159" spans="1:5" x14ac:dyDescent="0.3">
      <c r="A159" s="39" t="s">
        <v>155</v>
      </c>
      <c r="B159" s="17" t="s">
        <v>26</v>
      </c>
      <c r="C159" s="18">
        <v>2884.61</v>
      </c>
      <c r="D159" s="18"/>
      <c r="E159" s="18"/>
    </row>
    <row r="160" spans="1:5" x14ac:dyDescent="0.3">
      <c r="A160" s="39" t="s">
        <v>156</v>
      </c>
      <c r="B160" s="17" t="s">
        <v>27</v>
      </c>
      <c r="C160" s="18">
        <v>2884.61</v>
      </c>
      <c r="D160" s="18"/>
      <c r="E160" s="18"/>
    </row>
    <row r="161" spans="1:5" x14ac:dyDescent="0.3">
      <c r="A161" s="39" t="s">
        <v>155</v>
      </c>
      <c r="B161" s="17" t="s">
        <v>26</v>
      </c>
      <c r="C161" s="18">
        <v>32303.1</v>
      </c>
      <c r="D161" s="18">
        <v>12772.34</v>
      </c>
      <c r="E161" s="18">
        <v>39.54</v>
      </c>
    </row>
    <row r="162" spans="1:5" x14ac:dyDescent="0.3">
      <c r="A162" s="39" t="s">
        <v>156</v>
      </c>
      <c r="B162" s="17" t="s">
        <v>27</v>
      </c>
      <c r="C162" s="18">
        <v>23255.1</v>
      </c>
      <c r="D162" s="18">
        <v>9295.57</v>
      </c>
      <c r="E162" s="18">
        <v>39.97</v>
      </c>
    </row>
    <row r="163" spans="1:5" x14ac:dyDescent="0.3">
      <c r="A163" s="39" t="s">
        <v>162</v>
      </c>
      <c r="B163" s="17" t="s">
        <v>31</v>
      </c>
      <c r="C163" s="18"/>
      <c r="D163" s="18">
        <v>9295.57</v>
      </c>
      <c r="E163" s="18"/>
    </row>
    <row r="164" spans="1:5" x14ac:dyDescent="0.3">
      <c r="A164" s="39" t="s">
        <v>163</v>
      </c>
      <c r="B164" s="17" t="s">
        <v>32</v>
      </c>
      <c r="C164" s="18"/>
      <c r="D164" s="18">
        <v>9295.57</v>
      </c>
      <c r="E164" s="18"/>
    </row>
    <row r="165" spans="1:5" x14ac:dyDescent="0.3">
      <c r="A165" s="39" t="s">
        <v>164</v>
      </c>
      <c r="B165" s="17" t="s">
        <v>33</v>
      </c>
      <c r="C165" s="18">
        <v>9048</v>
      </c>
      <c r="D165" s="18">
        <v>3476.77</v>
      </c>
      <c r="E165" s="18">
        <v>38.43</v>
      </c>
    </row>
    <row r="166" spans="1:5" x14ac:dyDescent="0.3">
      <c r="A166" s="39" t="s">
        <v>165</v>
      </c>
      <c r="B166" s="17" t="s">
        <v>34</v>
      </c>
      <c r="C166" s="18"/>
      <c r="D166" s="18">
        <v>3476.77</v>
      </c>
      <c r="E166" s="18"/>
    </row>
    <row r="167" spans="1:5" x14ac:dyDescent="0.3">
      <c r="A167" s="39" t="s">
        <v>166</v>
      </c>
      <c r="B167" s="17" t="s">
        <v>35</v>
      </c>
      <c r="C167" s="18"/>
      <c r="D167" s="18">
        <v>306.93</v>
      </c>
      <c r="E167" s="18"/>
    </row>
    <row r="168" spans="1:5" x14ac:dyDescent="0.3">
      <c r="A168" s="39" t="s">
        <v>167</v>
      </c>
      <c r="B168" s="17" t="s">
        <v>36</v>
      </c>
      <c r="C168" s="18"/>
      <c r="D168" s="18">
        <v>3169.84</v>
      </c>
      <c r="E168" s="18"/>
    </row>
    <row r="169" spans="1:5" x14ac:dyDescent="0.3">
      <c r="A169" s="39" t="s">
        <v>286</v>
      </c>
      <c r="B169" s="17" t="s">
        <v>97</v>
      </c>
      <c r="C169" s="18">
        <v>2400</v>
      </c>
      <c r="D169" s="18">
        <v>118.28</v>
      </c>
      <c r="E169" s="18">
        <v>4.93</v>
      </c>
    </row>
    <row r="170" spans="1:5" x14ac:dyDescent="0.3">
      <c r="A170" s="39" t="s">
        <v>155</v>
      </c>
      <c r="B170" s="17" t="s">
        <v>26</v>
      </c>
      <c r="C170" s="18">
        <v>2400</v>
      </c>
      <c r="D170" s="18">
        <v>118.28</v>
      </c>
      <c r="E170" s="18">
        <v>4.93</v>
      </c>
    </row>
    <row r="171" spans="1:5" x14ac:dyDescent="0.3">
      <c r="A171" s="39" t="s">
        <v>164</v>
      </c>
      <c r="B171" s="17" t="s">
        <v>33</v>
      </c>
      <c r="C171" s="18">
        <v>2400</v>
      </c>
      <c r="D171" s="18">
        <v>118.28</v>
      </c>
      <c r="E171" s="18">
        <v>4.93</v>
      </c>
    </row>
    <row r="172" spans="1:5" x14ac:dyDescent="0.3">
      <c r="A172" s="39" t="s">
        <v>177</v>
      </c>
      <c r="B172" s="17" t="s">
        <v>43</v>
      </c>
      <c r="C172" s="18"/>
      <c r="D172" s="18">
        <v>118.28</v>
      </c>
      <c r="E172" s="18"/>
    </row>
    <row r="173" spans="1:5" x14ac:dyDescent="0.3">
      <c r="A173" s="39" t="s">
        <v>186</v>
      </c>
      <c r="B173" s="17" t="s">
        <v>48</v>
      </c>
      <c r="C173" s="18"/>
      <c r="D173" s="18">
        <v>118.28</v>
      </c>
      <c r="E173" s="18"/>
    </row>
    <row r="174" spans="1:5" x14ac:dyDescent="0.3">
      <c r="A174" s="39" t="s">
        <v>287</v>
      </c>
      <c r="B174" s="17" t="s">
        <v>288</v>
      </c>
      <c r="C174" s="18">
        <v>6350</v>
      </c>
      <c r="D174" s="18">
        <v>4000</v>
      </c>
      <c r="E174" s="18">
        <v>62.99</v>
      </c>
    </row>
    <row r="175" spans="1:5" x14ac:dyDescent="0.3">
      <c r="A175" s="39" t="s">
        <v>155</v>
      </c>
      <c r="B175" s="17" t="s">
        <v>26</v>
      </c>
      <c r="C175" s="18">
        <v>6350</v>
      </c>
      <c r="D175" s="18">
        <v>4000</v>
      </c>
      <c r="E175" s="18">
        <v>62.99</v>
      </c>
    </row>
    <row r="176" spans="1:5" x14ac:dyDescent="0.3">
      <c r="A176" s="39" t="s">
        <v>164</v>
      </c>
      <c r="B176" s="17" t="s">
        <v>33</v>
      </c>
      <c r="C176" s="18">
        <v>6350</v>
      </c>
      <c r="D176" s="18">
        <v>4000</v>
      </c>
      <c r="E176" s="18">
        <v>62.99</v>
      </c>
    </row>
    <row r="177" spans="1:5" x14ac:dyDescent="0.3">
      <c r="A177" s="39" t="s">
        <v>177</v>
      </c>
      <c r="B177" s="17" t="s">
        <v>43</v>
      </c>
      <c r="C177" s="18"/>
      <c r="D177" s="18">
        <v>4000</v>
      </c>
      <c r="E177" s="18"/>
    </row>
    <row r="178" spans="1:5" x14ac:dyDescent="0.3">
      <c r="A178" s="39" t="s">
        <v>178</v>
      </c>
      <c r="B178" s="17" t="s">
        <v>179</v>
      </c>
      <c r="C178" s="18"/>
      <c r="D178" s="18">
        <v>4000</v>
      </c>
      <c r="E178" s="18"/>
    </row>
    <row r="179" spans="1:5" x14ac:dyDescent="0.3">
      <c r="A179" s="39" t="s">
        <v>289</v>
      </c>
      <c r="B179" s="17" t="s">
        <v>118</v>
      </c>
      <c r="C179" s="18">
        <v>1000</v>
      </c>
      <c r="D179" s="18">
        <v>1254.67</v>
      </c>
      <c r="E179" s="18">
        <v>125.47</v>
      </c>
    </row>
    <row r="180" spans="1:5" x14ac:dyDescent="0.3">
      <c r="A180" s="39" t="s">
        <v>155</v>
      </c>
      <c r="B180" s="17" t="s">
        <v>26</v>
      </c>
      <c r="C180" s="18">
        <v>1000</v>
      </c>
      <c r="D180" s="18">
        <v>1254.67</v>
      </c>
      <c r="E180" s="18">
        <v>125.47</v>
      </c>
    </row>
    <row r="181" spans="1:5" x14ac:dyDescent="0.3">
      <c r="A181" s="39" t="s">
        <v>203</v>
      </c>
      <c r="B181" s="17" t="s">
        <v>204</v>
      </c>
      <c r="C181" s="18">
        <v>1000</v>
      </c>
      <c r="D181" s="18">
        <v>1254.67</v>
      </c>
      <c r="E181" s="18">
        <v>125.47</v>
      </c>
    </row>
    <row r="182" spans="1:5" x14ac:dyDescent="0.3">
      <c r="A182" s="39" t="s">
        <v>205</v>
      </c>
      <c r="B182" s="17" t="s">
        <v>21</v>
      </c>
      <c r="C182" s="18"/>
      <c r="D182" s="18">
        <v>1254.67</v>
      </c>
      <c r="E182" s="18"/>
    </row>
    <row r="183" spans="1:5" x14ac:dyDescent="0.3">
      <c r="A183" s="39" t="s">
        <v>206</v>
      </c>
      <c r="B183" s="17" t="s">
        <v>108</v>
      </c>
      <c r="C183" s="18"/>
      <c r="D183" s="18">
        <v>1254.67</v>
      </c>
      <c r="E183" s="18"/>
    </row>
    <row r="184" spans="1:5" x14ac:dyDescent="0.3">
      <c r="A184" s="39" t="s">
        <v>115</v>
      </c>
      <c r="B184" s="17" t="s">
        <v>116</v>
      </c>
      <c r="C184" s="18">
        <v>4600</v>
      </c>
      <c r="D184" s="18">
        <v>2652.14</v>
      </c>
      <c r="E184" s="18">
        <v>57.66</v>
      </c>
    </row>
    <row r="185" spans="1:5" x14ac:dyDescent="0.3">
      <c r="A185" s="39" t="s">
        <v>290</v>
      </c>
      <c r="B185" s="17" t="s">
        <v>117</v>
      </c>
      <c r="C185" s="18">
        <v>4600</v>
      </c>
      <c r="D185" s="18">
        <v>2652.14</v>
      </c>
      <c r="E185" s="18">
        <v>57.66</v>
      </c>
    </row>
    <row r="186" spans="1:5" x14ac:dyDescent="0.3">
      <c r="A186" s="39" t="s">
        <v>155</v>
      </c>
      <c r="B186" s="17" t="s">
        <v>26</v>
      </c>
      <c r="C186" s="18">
        <v>2600</v>
      </c>
      <c r="D186" s="18">
        <v>2652.14</v>
      </c>
      <c r="E186" s="18">
        <v>102.01</v>
      </c>
    </row>
    <row r="187" spans="1:5" x14ac:dyDescent="0.3">
      <c r="A187" s="39" t="s">
        <v>164</v>
      </c>
      <c r="B187" s="17" t="s">
        <v>33</v>
      </c>
      <c r="C187" s="18">
        <v>2600</v>
      </c>
      <c r="D187" s="18">
        <v>2652.14</v>
      </c>
      <c r="E187" s="18">
        <v>102.01</v>
      </c>
    </row>
    <row r="188" spans="1:5" x14ac:dyDescent="0.3">
      <c r="A188" s="39" t="s">
        <v>169</v>
      </c>
      <c r="B188" s="17" t="s">
        <v>38</v>
      </c>
      <c r="C188" s="18"/>
      <c r="D188" s="18">
        <v>1466.31</v>
      </c>
      <c r="E188" s="18"/>
    </row>
    <row r="189" spans="1:5" x14ac:dyDescent="0.3">
      <c r="A189" s="39" t="s">
        <v>170</v>
      </c>
      <c r="B189" s="17" t="s">
        <v>39</v>
      </c>
      <c r="C189" s="18"/>
      <c r="D189" s="18">
        <v>332.79</v>
      </c>
      <c r="E189" s="18"/>
    </row>
    <row r="190" spans="1:5" x14ac:dyDescent="0.3">
      <c r="A190" s="39" t="s">
        <v>171</v>
      </c>
      <c r="B190" s="17" t="s">
        <v>40</v>
      </c>
      <c r="C190" s="18"/>
      <c r="D190" s="18">
        <v>254.56</v>
      </c>
      <c r="E190" s="18"/>
    </row>
    <row r="191" spans="1:5" x14ac:dyDescent="0.3">
      <c r="A191" s="39" t="s">
        <v>173</v>
      </c>
      <c r="B191" s="17" t="s">
        <v>42</v>
      </c>
      <c r="C191" s="18"/>
      <c r="D191" s="18">
        <v>878.96</v>
      </c>
      <c r="E191" s="18"/>
    </row>
    <row r="192" spans="1:5" x14ac:dyDescent="0.3">
      <c r="A192" s="39" t="s">
        <v>189</v>
      </c>
      <c r="B192" s="17" t="s">
        <v>51</v>
      </c>
      <c r="C192" s="18"/>
      <c r="D192" s="18">
        <v>1185.83</v>
      </c>
      <c r="E192" s="18"/>
    </row>
    <row r="193" spans="1:5" x14ac:dyDescent="0.3">
      <c r="A193" s="39" t="s">
        <v>190</v>
      </c>
      <c r="B193" s="17" t="s">
        <v>191</v>
      </c>
      <c r="C193" s="18"/>
      <c r="D193" s="18">
        <v>1185.83</v>
      </c>
      <c r="E193" s="18"/>
    </row>
    <row r="194" spans="1:5" x14ac:dyDescent="0.3">
      <c r="A194" s="39" t="s">
        <v>155</v>
      </c>
      <c r="B194" s="17" t="s">
        <v>26</v>
      </c>
      <c r="C194" s="18">
        <v>2000</v>
      </c>
      <c r="D194" s="18"/>
      <c r="E194" s="18"/>
    </row>
    <row r="195" spans="1:5" x14ac:dyDescent="0.3">
      <c r="A195" s="39" t="s">
        <v>164</v>
      </c>
      <c r="B195" s="17" t="s">
        <v>33</v>
      </c>
      <c r="C195" s="18">
        <v>2000</v>
      </c>
      <c r="D195" s="18"/>
      <c r="E195" s="18"/>
    </row>
    <row r="196" spans="1:5" x14ac:dyDescent="0.3">
      <c r="A196" s="39" t="s">
        <v>291</v>
      </c>
      <c r="B196" s="17" t="s">
        <v>99</v>
      </c>
      <c r="C196" s="18">
        <v>6673</v>
      </c>
      <c r="D196" s="18"/>
      <c r="E196" s="18"/>
    </row>
    <row r="197" spans="1:5" x14ac:dyDescent="0.3">
      <c r="A197" s="39" t="s">
        <v>292</v>
      </c>
      <c r="B197" s="17" t="s">
        <v>119</v>
      </c>
      <c r="C197" s="18">
        <v>6673</v>
      </c>
      <c r="D197" s="18"/>
      <c r="E197" s="18"/>
    </row>
    <row r="198" spans="1:5" x14ac:dyDescent="0.3">
      <c r="A198" s="39" t="s">
        <v>207</v>
      </c>
      <c r="B198" s="17" t="s">
        <v>57</v>
      </c>
      <c r="C198" s="18">
        <v>4200</v>
      </c>
      <c r="D198" s="18"/>
      <c r="E198" s="18"/>
    </row>
    <row r="199" spans="1:5" x14ac:dyDescent="0.3">
      <c r="A199" s="39" t="s">
        <v>208</v>
      </c>
      <c r="B199" s="17" t="s">
        <v>58</v>
      </c>
      <c r="C199" s="18">
        <v>4200</v>
      </c>
      <c r="D199" s="18"/>
      <c r="E199" s="18"/>
    </row>
    <row r="200" spans="1:5" x14ac:dyDescent="0.3">
      <c r="A200" s="39" t="s">
        <v>207</v>
      </c>
      <c r="B200" s="17" t="s">
        <v>57</v>
      </c>
      <c r="C200" s="18">
        <v>2000</v>
      </c>
      <c r="D200" s="18"/>
      <c r="E200" s="18"/>
    </row>
    <row r="201" spans="1:5" x14ac:dyDescent="0.3">
      <c r="A201" s="39" t="s">
        <v>208</v>
      </c>
      <c r="B201" s="17" t="s">
        <v>58</v>
      </c>
      <c r="C201" s="18">
        <v>2000</v>
      </c>
      <c r="D201" s="18"/>
      <c r="E201" s="18"/>
    </row>
    <row r="202" spans="1:5" x14ac:dyDescent="0.3">
      <c r="A202" s="39" t="s">
        <v>207</v>
      </c>
      <c r="B202" s="17" t="s">
        <v>57</v>
      </c>
      <c r="C202" s="18">
        <v>300</v>
      </c>
      <c r="D202" s="18"/>
      <c r="E202" s="18"/>
    </row>
    <row r="203" spans="1:5" x14ac:dyDescent="0.3">
      <c r="A203" s="39" t="s">
        <v>208</v>
      </c>
      <c r="B203" s="17" t="s">
        <v>58</v>
      </c>
      <c r="C203" s="18">
        <v>300</v>
      </c>
      <c r="D203" s="18"/>
      <c r="E203" s="18"/>
    </row>
    <row r="204" spans="1:5" x14ac:dyDescent="0.3">
      <c r="A204" s="39" t="s">
        <v>207</v>
      </c>
      <c r="B204" s="17" t="s">
        <v>57</v>
      </c>
      <c r="C204" s="18">
        <v>50</v>
      </c>
      <c r="D204" s="18"/>
      <c r="E204" s="18"/>
    </row>
    <row r="205" spans="1:5" x14ac:dyDescent="0.3">
      <c r="A205" s="39" t="s">
        <v>208</v>
      </c>
      <c r="B205" s="17" t="s">
        <v>58</v>
      </c>
      <c r="C205" s="18">
        <v>50</v>
      </c>
      <c r="D205" s="18"/>
      <c r="E205" s="18"/>
    </row>
    <row r="206" spans="1:5" x14ac:dyDescent="0.3">
      <c r="A206" s="39" t="s">
        <v>207</v>
      </c>
      <c r="B206" s="17" t="s">
        <v>57</v>
      </c>
      <c r="C206" s="18">
        <v>73</v>
      </c>
      <c r="D206" s="18"/>
      <c r="E206" s="18"/>
    </row>
    <row r="207" spans="1:5" x14ac:dyDescent="0.3">
      <c r="A207" s="39" t="s">
        <v>208</v>
      </c>
      <c r="B207" s="17" t="s">
        <v>58</v>
      </c>
      <c r="C207" s="18">
        <v>73</v>
      </c>
      <c r="D207" s="18"/>
      <c r="E207" s="18"/>
    </row>
    <row r="208" spans="1:5" x14ac:dyDescent="0.3">
      <c r="A208" s="39" t="s">
        <v>207</v>
      </c>
      <c r="B208" s="17" t="s">
        <v>57</v>
      </c>
      <c r="C208" s="18">
        <v>50</v>
      </c>
      <c r="D208" s="18"/>
      <c r="E208" s="18"/>
    </row>
    <row r="209" spans="1:5" x14ac:dyDescent="0.3">
      <c r="A209" s="39" t="s">
        <v>208</v>
      </c>
      <c r="B209" s="17" t="s">
        <v>58</v>
      </c>
      <c r="C209" s="18">
        <v>50</v>
      </c>
      <c r="D209" s="18"/>
      <c r="E209" s="18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 OPĆEG DIJELA</vt:lpstr>
      <vt:lpstr>Ekon_klas</vt:lpstr>
      <vt:lpstr>Izvori_financ</vt:lpstr>
      <vt:lpstr>Funkc_klas</vt:lpstr>
      <vt:lpstr>Račun_fin_prema_EK</vt:lpstr>
      <vt:lpstr>Račun_fin_prema_IF</vt:lpstr>
      <vt:lpstr>Programska_klas</vt:lpstr>
      <vt:lpstr>Ekon_klas!Ispis_naslova</vt:lpstr>
      <vt:lpstr>Izvori_financ!Ispis_naslova</vt:lpstr>
      <vt:lpstr>Programska_klas!Ispis_naslova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2026-07-14T06:48:09Z</cp:lastPrinted>
  <dcterms:created xsi:type="dcterms:W3CDTF">2022-07-19T20:33:42Z</dcterms:created>
  <dcterms:modified xsi:type="dcterms:W3CDTF">2026-07-20T16:08:01Z</dcterms:modified>
</cp:coreProperties>
</file>