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enis\Desktop\MARINA\IZVJEŠTAJ O IZVRŠENJU FIN.PLANA\"/>
    </mc:Choice>
  </mc:AlternateContent>
  <xr:revisionPtr revIDLastSave="0" documentId="13_ncr:1_{391C1756-85CD-4790-824A-C5D36EDEF6C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AŽETAK OPĆEG DIJELA" sheetId="1" r:id="rId1"/>
    <sheet name="Ekon_klas" sheetId="2" r:id="rId2"/>
    <sheet name="Izvori_financ" sheetId="3" r:id="rId3"/>
    <sheet name="Funkc_klas" sheetId="4" r:id="rId4"/>
    <sheet name="Račun_fin_prema_EK" sheetId="5" r:id="rId5"/>
    <sheet name="Račun_fin_prema_IF" sheetId="7" r:id="rId6"/>
    <sheet name="Programska_klas" sheetId="6" r:id="rId7"/>
  </sheets>
  <definedNames>
    <definedName name="_xlnm.Print_Titles" localSheetId="1">Ekon_klas!$3:$4</definedName>
    <definedName name="_xlnm.Print_Titles" localSheetId="2">Izvori_financ!$3:$4</definedName>
    <definedName name="_xlnm.Print_Titles" localSheetId="6">Programska_klas!$4:$4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1" l="1"/>
  <c r="D10" i="1"/>
  <c r="C10" i="1"/>
  <c r="C7" i="1"/>
  <c r="C13" i="1" l="1"/>
  <c r="E24" i="1"/>
  <c r="F10" i="1"/>
  <c r="C20" i="1" l="1"/>
  <c r="B10" i="1" l="1"/>
  <c r="E10" i="1" s="1"/>
  <c r="B7" i="1"/>
  <c r="B13" i="1" s="1"/>
  <c r="D7" i="1" l="1"/>
  <c r="B20" i="1"/>
  <c r="D13" i="1" l="1"/>
  <c r="D25" i="1" s="1"/>
  <c r="E25" i="1" s="1"/>
  <c r="F7" i="1"/>
  <c r="E7" i="1"/>
  <c r="D20" i="1" l="1"/>
</calcChain>
</file>

<file path=xl/sharedStrings.xml><?xml version="1.0" encoding="utf-8"?>
<sst xmlns="http://schemas.openxmlformats.org/spreadsheetml/2006/main" count="1022" uniqueCount="299">
  <si>
    <t>Oznaka</t>
  </si>
  <si>
    <t>4 Rashodi za nefinancijsku imovinu</t>
  </si>
  <si>
    <t>UKUPNO PRIHODI</t>
  </si>
  <si>
    <t>UKUPNO RASHODI</t>
  </si>
  <si>
    <t>Naziv</t>
  </si>
  <si>
    <t>Indeks</t>
  </si>
  <si>
    <t>1.</t>
  </si>
  <si>
    <t>2.</t>
  </si>
  <si>
    <t>3.</t>
  </si>
  <si>
    <t>4.</t>
  </si>
  <si>
    <t>5.</t>
  </si>
  <si>
    <t>7.=5/4x100</t>
  </si>
  <si>
    <t>Prihodi poslovanja</t>
  </si>
  <si>
    <t>Pomoći iz inozemstva i od subjekata unutar općeg proračuna</t>
  </si>
  <si>
    <t>Pomoći proračunskim korisnicima iz proračuna koji im nije nadležan</t>
  </si>
  <si>
    <t>Tekuće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</si>
  <si>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</si>
  <si>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</si>
  <si>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</si>
  <si>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propisima i naknada</t>
  </si>
  <si>
    <t>Prihodi po posebnim propisima</t>
  </si>
  <si>
    <t>Ostali nespomenuti prihodi</t>
  </si>
  <si>
    <t>Prihodi od prodaje proizvoda i robe te pruženih usluga i prihodi od donacija te povrati po protestiranim jamstvima</t>
  </si>
  <si>
    <t>Prihodi od prodaje proizvoda i robe te pruženih usluga</t>
  </si>
  <si>
    <t>Prihodi od pruženih usluga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</si>
  <si>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</si>
  <si>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</si>
  <si>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</si>
  <si>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</si>
  <si>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 xml:space="preserve"> SVEUKUPNO PRIHODI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</si>
  <si>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</si>
  <si>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</si>
  <si>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</si>
  <si>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</si>
  <si>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</si>
  <si>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</si>
  <si>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</si>
  <si>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</si>
  <si>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</si>
  <si>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</si>
  <si>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</si>
  <si>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</si>
  <si>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</si>
  <si>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</si>
  <si>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</si>
  <si>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</si>
  <si>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</si>
  <si>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</si>
  <si>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Rashodi za usluge</t>
  </si>
  <si>
    <t>Usluge tekućeg i investicijskog održavanja</t>
  </si>
  <si>
    <t>Usluge promidžbe i informiranja</t>
  </si>
  <si>
    <t>Komunalne usluge</t>
  </si>
  <si>
    <t>Intelektualne i osobne usluge</t>
  </si>
  <si>
    <t>Računalne usluge</t>
  </si>
  <si>
    <t>Ostale usluge</t>
  </si>
  <si>
    <t>Ostali nespomenuti rashodi poslovanja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</si>
  <si>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</si>
  <si>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</si>
  <si>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</si>
  <si>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</si>
  <si>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</si>
  <si>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Rashodi za nabavu nefinancijske imovine</t>
  </si>
  <si>
    <t>Rashodi za nabavu proizvedene dugotrajne imovine</t>
  </si>
  <si>
    <t>Postrojenja i oprema</t>
  </si>
  <si>
    <t>Knjige, umjetnička djela i ostale izložbene vrijednosti</t>
  </si>
  <si>
    <t>Knjige</t>
  </si>
  <si>
    <t xml:space="preserve"> SVEUKUPNO RASHODI</t>
  </si>
  <si>
    <t>Izvor: 1</t>
  </si>
  <si>
    <t>OPĆI PRIHODI I PRIMICI</t>
  </si>
  <si>
    <t>Izvor: 11</t>
  </si>
  <si>
    <t>Opći prihodi i primici</t>
  </si>
  <si>
    <t>Izvor: 3</t>
  </si>
  <si>
    <t>VLASTITI PRIHODI</t>
  </si>
  <si>
    <t>Izvor: 32</t>
  </si>
  <si>
    <t>Vlastiti prihodi - proračunski korisnici</t>
  </si>
  <si>
    <t>Izvor: 4</t>
  </si>
  <si>
    <t>PRIHODI ZA POSEBNE NAMJENE</t>
  </si>
  <si>
    <t>Izvor: 43</t>
  </si>
  <si>
    <t>Prihodi za posebne namjene - proračunski korisnici</t>
  </si>
  <si>
    <t>Izvor: 44</t>
  </si>
  <si>
    <t>Prihodi za decentralizirane funkcije</t>
  </si>
  <si>
    <t>Izvor: 5</t>
  </si>
  <si>
    <t>POMOĆI</t>
  </si>
  <si>
    <t>Izvor: 52</t>
  </si>
  <si>
    <t>Pomoći - proračunski korisnici</t>
  </si>
  <si>
    <t>Izvor: 6</t>
  </si>
  <si>
    <t>DONACIJE</t>
  </si>
  <si>
    <t>Izvor: 62</t>
  </si>
  <si>
    <t>Donacije - proračunski korisnici</t>
  </si>
  <si>
    <t>Izvor: 38</t>
  </si>
  <si>
    <t>Prenesena sredstva - vlastiti prihodi proračunskih korisnika</t>
  </si>
  <si>
    <t>Izvor: 48</t>
  </si>
  <si>
    <t>Prenesena sredstva - namjenski prihodi</t>
  </si>
  <si>
    <t>Izvor: 58</t>
  </si>
  <si>
    <t>Prenesena sredstva - pomoći</t>
  </si>
  <si>
    <t>Izvor: 7</t>
  </si>
  <si>
    <t>PRIHODI OD PRODAJE ILI ZAMJENE NEFINANCIJSKE IMOVINE I NAKNADE S NASLOVA OSIGURANJA</t>
  </si>
  <si>
    <t>Izvor: 78</t>
  </si>
  <si>
    <t>Prenesena sredstva - prihodi od prodaje ili zamjene nefinancijske imovine i naknade s naslova osiguranja</t>
  </si>
  <si>
    <t>Funk. klas: 0</t>
  </si>
  <si>
    <t>Javnost</t>
  </si>
  <si>
    <t>Funk. klas: 09</t>
  </si>
  <si>
    <t>OBRAZOVANJE</t>
  </si>
  <si>
    <t>SVEUKUPNO RASHODI I IZDACI</t>
  </si>
  <si>
    <t>Unapređenje kvalitete odgojno obrazovnog sustava</t>
  </si>
  <si>
    <t>Programi školskog kurikuluma</t>
  </si>
  <si>
    <t>Osiguravanje uvjeta rada</t>
  </si>
  <si>
    <t>Kapitalna ulaganja u odgojno obrazovnu infrastrukturu</t>
  </si>
  <si>
    <t>A) IZVJEŠTAJ O PROGRAMSKOJ KLASIFIKACIJI</t>
  </si>
  <si>
    <t>Prihodi od prodaje nefinancijske imovine</t>
  </si>
  <si>
    <t>Prihodi od prodaje proizvedene dugotrajne imovine</t>
  </si>
  <si>
    <t>Plaće za prekovremeni rad</t>
  </si>
  <si>
    <t>Plaće za posebne uvjete rada</t>
  </si>
  <si>
    <t>Naknade građanima i kućanstvima na temelju osiguranja i druge naknade</t>
  </si>
  <si>
    <t>Ostale naknade građanima i kućanstvima iz proračuna</t>
  </si>
  <si>
    <t>Tekuće donacije u naravi</t>
  </si>
  <si>
    <t>Izvor: 73</t>
  </si>
  <si>
    <t>Prihodi od prodaje ili zamjene nefin. imov. i naknade štete s nalova osiguranja - prorač. korisnici</t>
  </si>
  <si>
    <t>Izvor: 68</t>
  </si>
  <si>
    <t>Prenesena sredstva - donacije</t>
  </si>
  <si>
    <t>Usluge obrazovanja koje nisu drugdje svrstane</t>
  </si>
  <si>
    <t>Program: 5306</t>
  </si>
  <si>
    <t>Obilježavanje postignuća učenika i nastavnika</t>
  </si>
  <si>
    <t>Natjecanja i smotre</t>
  </si>
  <si>
    <t>Osiguranje besplatnih zaliha menstrualnih higijenskih potrepština</t>
  </si>
  <si>
    <t>Opremanje ustanova školstva</t>
  </si>
  <si>
    <t>-</t>
  </si>
  <si>
    <t>Članarine i norme</t>
  </si>
  <si>
    <t>Uređaji, strojevi i oprema za ostale namjene</t>
  </si>
  <si>
    <t>Brojčana oznaka i naziv (1)</t>
  </si>
  <si>
    <t>Indeks (5=4/2x100)</t>
  </si>
  <si>
    <t>Indeks (6=4/3x100)</t>
  </si>
  <si>
    <t>I. OPĆI DIO</t>
  </si>
  <si>
    <t>PRENESENI VIŠAK ILI PRENESENI MANJAK</t>
  </si>
  <si>
    <t>SAŽETAK RAČUNA PRIHODA I RASHODA</t>
  </si>
  <si>
    <t>SAŽETAK RAČUNA FINANCIRANJA</t>
  </si>
  <si>
    <t>PRIJENOS VIŠKA/MANJKA U SLJEDEĆE RAZDOBLJE</t>
  </si>
  <si>
    <t>RAZLIKA - VIŠAK / MANJAK</t>
  </si>
  <si>
    <t>RAČUN PRIHODA I PRIMITAKA</t>
  </si>
  <si>
    <t>VIŠAK/MANJAK + NETO FINANCIRANJE</t>
  </si>
  <si>
    <t>OPĆI DIO</t>
  </si>
  <si>
    <t>IZVJEŠTAJ O PRIHODIMA I RASHODIMA I PRENESENOM REZULTATU PREMA EKONOMSKOJ KLASIFIKACIJI</t>
  </si>
  <si>
    <t>IZVJEŠTAJ O PRIHODIMA I RASHODIMA I PRENESENOM REZULTATU PREMA IZVORIMA FINANCIRANJA</t>
  </si>
  <si>
    <t>Brojčana oznaka</t>
  </si>
  <si>
    <t>Ostvarenje/Izvršenje 2024.</t>
  </si>
  <si>
    <t>6.=5/3x100</t>
  </si>
  <si>
    <t>IZVJEŠTAJ O RASHODIMA PREMA FUNKCIJSKOJ KLASIFIKACIJI</t>
  </si>
  <si>
    <t>5.=4/3x100</t>
  </si>
  <si>
    <t>6</t>
  </si>
  <si>
    <t>63</t>
  </si>
  <si>
    <t>636</t>
  </si>
  <si>
    <t>6361</t>
  </si>
  <si>
    <t>6362</t>
  </si>
  <si>
    <t>Kapitalne pomoći proračunskim korisnicima iz proračuna koji im nije nadležan</t>
  </si>
  <si>
    <t>64</t>
  </si>
  <si>
    <t>641</t>
  </si>
  <si>
    <t>6413</t>
  </si>
  <si>
    <t>65</t>
  </si>
  <si>
    <t>652</t>
  </si>
  <si>
    <t>6526</t>
  </si>
  <si>
    <t>66</t>
  </si>
  <si>
    <t>661</t>
  </si>
  <si>
    <t>6615</t>
  </si>
  <si>
    <t>663</t>
  </si>
  <si>
    <t>6631</t>
  </si>
  <si>
    <t>67</t>
  </si>
  <si>
    <t>671</t>
  </si>
  <si>
    <t>6711</t>
  </si>
  <si>
    <t>6712</t>
  </si>
  <si>
    <t>Prihodi iz nadležnog proračuna za financiranje rashoda za nabavu nefinancijske imovine</t>
  </si>
  <si>
    <t>7</t>
  </si>
  <si>
    <t>72</t>
  </si>
  <si>
    <t>3</t>
  </si>
  <si>
    <t>31</t>
  </si>
  <si>
    <t>311</t>
  </si>
  <si>
    <t>3111</t>
  </si>
  <si>
    <t>3113</t>
  </si>
  <si>
    <t>3114</t>
  </si>
  <si>
    <t>312</t>
  </si>
  <si>
    <t>3121</t>
  </si>
  <si>
    <t>313</t>
  </si>
  <si>
    <t>3132</t>
  </si>
  <si>
    <t>32</t>
  </si>
  <si>
    <t>321</t>
  </si>
  <si>
    <t>3211</t>
  </si>
  <si>
    <t>3212</t>
  </si>
  <si>
    <t>3213</t>
  </si>
  <si>
    <t>322</t>
  </si>
  <si>
    <t>3221</t>
  </si>
  <si>
    <t>3222</t>
  </si>
  <si>
    <t>3223</t>
  </si>
  <si>
    <t>3224</t>
  </si>
  <si>
    <t>3225</t>
  </si>
  <si>
    <t>3227</t>
  </si>
  <si>
    <t>Službena, radna i zaštitna odjeća i obuća</t>
  </si>
  <si>
    <t>323</t>
  </si>
  <si>
    <t>3231</t>
  </si>
  <si>
    <t>3232</t>
  </si>
  <si>
    <t>3233</t>
  </si>
  <si>
    <t>3234</t>
  </si>
  <si>
    <t>3236</t>
  </si>
  <si>
    <t>Zdravstvene i veterinarske usluge</t>
  </si>
  <si>
    <t>3237</t>
  </si>
  <si>
    <t>3238</t>
  </si>
  <si>
    <t>3239</t>
  </si>
  <si>
    <t>329</t>
  </si>
  <si>
    <t>3291</t>
  </si>
  <si>
    <t>Naknade za rad predstavničkih i izvršnih tijela, povjerenstava i slično</t>
  </si>
  <si>
    <t>3294</t>
  </si>
  <si>
    <t>3295</t>
  </si>
  <si>
    <t>3299</t>
  </si>
  <si>
    <t>34</t>
  </si>
  <si>
    <t>343</t>
  </si>
  <si>
    <t>3431</t>
  </si>
  <si>
    <t>3433</t>
  </si>
  <si>
    <t>37</t>
  </si>
  <si>
    <t>372</t>
  </si>
  <si>
    <t>3722</t>
  </si>
  <si>
    <t>Naknade građanima i kućanstvima u naravi</t>
  </si>
  <si>
    <t>38</t>
  </si>
  <si>
    <t>381</t>
  </si>
  <si>
    <t>3812</t>
  </si>
  <si>
    <t>4</t>
  </si>
  <si>
    <t>42</t>
  </si>
  <si>
    <t>422</t>
  </si>
  <si>
    <t>4221</t>
  </si>
  <si>
    <t>Uredska oprema i namještaj</t>
  </si>
  <si>
    <t>4227</t>
  </si>
  <si>
    <t>424</t>
  </si>
  <si>
    <t>4241</t>
  </si>
  <si>
    <r>
      <t xml:space="preserve">             </t>
    </r>
    <r>
      <rPr>
        <b/>
        <sz val="12"/>
        <color indexed="8"/>
        <rFont val="Calibri"/>
        <family val="2"/>
        <charset val="238"/>
        <scheme val="minor"/>
      </rPr>
      <t>SAŽETAK RAČUNA PRIHODA I RASHODA I RAČUNA FINANCIRANJA</t>
    </r>
  </si>
  <si>
    <r>
      <rPr>
        <b/>
        <sz val="11"/>
        <color rgb="FF000000"/>
        <rFont val="Calibri"/>
        <family val="2"/>
        <charset val="238"/>
        <scheme val="minor"/>
      </rPr>
      <t>6</t>
    </r>
    <r>
      <rPr>
        <sz val="11"/>
        <color rgb="FF000000"/>
        <rFont val="Calibri"/>
        <family val="2"/>
        <charset val="238"/>
        <scheme val="minor"/>
      </rPr>
      <t xml:space="preserve"> Prihodi poslovanja</t>
    </r>
  </si>
  <si>
    <r>
      <rPr>
        <b/>
        <sz val="11"/>
        <color rgb="FF000000"/>
        <rFont val="Calibri"/>
        <family val="2"/>
        <charset val="238"/>
        <scheme val="minor"/>
      </rPr>
      <t>7</t>
    </r>
    <r>
      <rPr>
        <sz val="11"/>
        <color rgb="FF000000"/>
        <rFont val="Calibri"/>
        <family val="2"/>
        <charset val="238"/>
        <scheme val="minor"/>
      </rPr>
      <t xml:space="preserve"> Prihodi od prodaje nefinancijske imovine</t>
    </r>
  </si>
  <si>
    <r>
      <rPr>
        <b/>
        <sz val="11"/>
        <color rgb="FF000000"/>
        <rFont val="Calibri"/>
        <family val="2"/>
        <charset val="238"/>
        <scheme val="minor"/>
      </rPr>
      <t>3</t>
    </r>
    <r>
      <rPr>
        <sz val="11"/>
        <color rgb="FF000000"/>
        <rFont val="Calibri"/>
        <family val="2"/>
        <charset val="238"/>
        <scheme val="minor"/>
      </rPr>
      <t xml:space="preserve"> Rashodi poslovanja</t>
    </r>
  </si>
  <si>
    <r>
      <rPr>
        <b/>
        <sz val="11"/>
        <color rgb="FF000000"/>
        <rFont val="Calibri"/>
        <family val="2"/>
        <charset val="238"/>
        <scheme val="minor"/>
      </rPr>
      <t>8</t>
    </r>
    <r>
      <rPr>
        <sz val="11"/>
        <color rgb="FF000000"/>
        <rFont val="Calibri"/>
        <family val="2"/>
        <charset val="238"/>
        <scheme val="minor"/>
      </rPr>
      <t xml:space="preserve"> Primici od financijske imovine</t>
    </r>
  </si>
  <si>
    <r>
      <rPr>
        <b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 xml:space="preserve"> Izdaci za financ.im. i otplate zajmova</t>
    </r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</si>
  <si>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</si>
  <si>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</si>
  <si>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</si>
  <si>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</si>
  <si>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</si>
  <si>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</si>
  <si>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RAČUN FINANCIRANJA PREMA EKONOMSKOJ KLASIFIKACIJI</t>
  </si>
  <si>
    <t>RAČUN FINANCIRANJA PREMA IZVORIMA FINANCIRANJA</t>
  </si>
  <si>
    <t>Namjenski primici od zaduživanja</t>
  </si>
  <si>
    <t>Vlastiti prihodi</t>
  </si>
  <si>
    <t>Ostvarenje/Izvršenje 2024. (2)</t>
  </si>
  <si>
    <t>Izvorni plan ili Rebalans 2025.(3)</t>
  </si>
  <si>
    <t>Ostvarenje/Izvršenje 2025. (4)</t>
  </si>
  <si>
    <t>Izvorni plan ili Rebalans 2025.</t>
  </si>
  <si>
    <t>Ostvarenje/Izvršenje 2025.</t>
  </si>
  <si>
    <t>II. POSEBNI DIO IZVJEŠTAJA O IZVRŠENJU ZA RAZDOBLJE OD 01.01.2025 DO 31.12.2025</t>
  </si>
  <si>
    <t>cije od pravnih i fizičkih osoba izvan općeg proračuna te povrat donacija i kapitalnih pomoći po protestiranim jamstvima</t>
  </si>
  <si>
    <t>Usluge telefona, interneta, pošte i prijevoza</t>
  </si>
  <si>
    <t>Rashodi za donacije, kazne, naknade šteta i kapitalne pomoći</t>
  </si>
  <si>
    <t>Funk. klas: 0980</t>
  </si>
  <si>
    <t>PRIJENOS VIŠKA/MANJKA IZ PRETHODNE(IH) GODINA</t>
  </si>
  <si>
    <t>IZVJEŠTAJ O IZVRŠENJU FINANCIJSKOG PLANA   OŠ  "DR.ANDRIJA MOHOROVIČIĆ" ZA 2025. GODINU</t>
  </si>
  <si>
    <t>634</t>
  </si>
  <si>
    <t>Pomoći od izvanproračunskih korisnika</t>
  </si>
  <si>
    <t>6341</t>
  </si>
  <si>
    <t>Tekuće pomoći od izvanproračunskih korisnika</t>
  </si>
  <si>
    <t>721</t>
  </si>
  <si>
    <t>Prihodi od prodaje građevinskih objekata</t>
  </si>
  <si>
    <t>7211</t>
  </si>
  <si>
    <t>Stambeni objekti</t>
  </si>
  <si>
    <t>3133</t>
  </si>
  <si>
    <t>Doprinosi za obvezno osiguranje u slučaju nezaposlenosti</t>
  </si>
  <si>
    <t>3214</t>
  </si>
  <si>
    <t>Ostale naknade troškova zaposlenima</t>
  </si>
  <si>
    <t>3296</t>
  </si>
  <si>
    <t>Troškovi sudskih postupaka</t>
  </si>
  <si>
    <t>4223</t>
  </si>
  <si>
    <t>Oprema za održavanje i zaštitu</t>
  </si>
  <si>
    <t>Izvor: 51</t>
  </si>
  <si>
    <t>Pomoći</t>
  </si>
  <si>
    <t>Funk. klas: 0912</t>
  </si>
  <si>
    <t>Osnovno obrazovanje</t>
  </si>
  <si>
    <t>10731</t>
  </si>
  <si>
    <t>OŠ DR. ANDRIJA MOHOROVIČIĆ MATULJI</t>
  </si>
  <si>
    <t>Program: 5301</t>
  </si>
  <si>
    <t>Osnovnoškolsko obrazovanje</t>
  </si>
  <si>
    <t>A 530101</t>
  </si>
  <si>
    <t>A 530106</t>
  </si>
  <si>
    <t>Nabava udžbenika za učenike OŠ</t>
  </si>
  <si>
    <t>A 530107</t>
  </si>
  <si>
    <t>Prehrana za učenike u osnovnim školama</t>
  </si>
  <si>
    <t>Program: 5302</t>
  </si>
  <si>
    <t>A 530202</t>
  </si>
  <si>
    <t>Produženi boravak učenika-putnika</t>
  </si>
  <si>
    <t>A 530209</t>
  </si>
  <si>
    <t>Sufinanciranje rada pomoćnika u nastavi</t>
  </si>
  <si>
    <t>A 530222</t>
  </si>
  <si>
    <t>A 530239</t>
  </si>
  <si>
    <t>Županijska škola plivanja</t>
  </si>
  <si>
    <t>A 530240</t>
  </si>
  <si>
    <t>A 530604</t>
  </si>
  <si>
    <t>Program: 5308</t>
  </si>
  <si>
    <t>K 530801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</si>
</sst>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\ _k_n;[Red]#,##0.00\ _k_n"/>
    <numFmt numFmtId="166" formatCode="#,###,###,##0.00#####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dashed">
        <color auto="1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4">
    <xf numFmtId="0" fontId="0" fillId="0" borderId="0" xfId="0"/>
    <xf numFmtId="0" fontId="10" fillId="0" borderId="0" xfId="1" applyNumberFormat="1" applyFont="1" applyFill="1" applyBorder="1" applyAlignment="1" applyProtection="1">
      <alignment horizontal="center" vertical="center" wrapText="1"/>
    </xf>
    <xf numFmtId="4" fontId="10" fillId="0" borderId="0" xfId="1" applyNumberFormat="1" applyFont="1" applyFill="1" applyBorder="1" applyAlignment="1" applyProtection="1">
      <alignment horizontal="center" vertical="center" wrapText="1"/>
    </xf>
    <xf numFmtId="1" fontId="10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vertical="center" wrapText="1"/>
    </xf>
    <xf numFmtId="165" fontId="12" fillId="0" borderId="0" xfId="3" applyNumberFormat="1" applyFont="1" applyFill="1" applyBorder="1" applyAlignment="1">
      <alignment vertical="center" wrapText="1"/>
    </xf>
    <xf numFmtId="1" fontId="12" fillId="0" borderId="0" xfId="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4" fontId="0" fillId="0" borderId="13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4" fontId="0" fillId="0" borderId="0" xfId="0" applyNumberFormat="1" applyFont="1" applyFill="1" applyBorder="1" applyAlignment="1">
      <alignment horizontal="right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horizontal="left"/>
    </xf>
    <xf numFmtId="0" fontId="0" fillId="0" borderId="0" xfId="0" applyFill="1"/>
    <xf numFmtId="3" fontId="0" fillId="0" borderId="0" xfId="0" applyNumberForma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14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15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0" fillId="0" borderId="15" xfId="0" applyFill="1" applyBorder="1" applyAlignment="1">
      <alignment horizontal="left"/>
    </xf>
    <xf numFmtId="0" fontId="0" fillId="0" borderId="13" xfId="0" applyFill="1" applyBorder="1"/>
    <xf numFmtId="166" fontId="0" fillId="0" borderId="13" xfId="0" applyNumberFormat="1" applyFill="1" applyBorder="1" applyAlignment="1">
      <alignment horizontal="right"/>
    </xf>
    <xf numFmtId="0" fontId="0" fillId="0" borderId="11" xfId="0" applyFill="1" applyBorder="1"/>
    <xf numFmtId="166" fontId="0" fillId="0" borderId="11" xfId="0" applyNumberFormat="1" applyFill="1" applyBorder="1" applyAlignment="1">
      <alignment horizontal="right"/>
    </xf>
    <xf numFmtId="0" fontId="0" fillId="0" borderId="0" xfId="0" applyFill="1" applyAlignment="1">
      <alignment horizontal="left"/>
    </xf>
    <xf numFmtId="0" fontId="3" fillId="0" borderId="2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/>
    </xf>
    <xf numFmtId="0" fontId="14" fillId="0" borderId="13" xfId="0" applyNumberFormat="1" applyFont="1" applyFill="1" applyBorder="1" applyAlignment="1" applyProtection="1">
      <alignment horizontal="left" vertical="center" wrapText="1"/>
    </xf>
    <xf numFmtId="3" fontId="15" fillId="0" borderId="13" xfId="0" applyNumberFormat="1" applyFont="1" applyFill="1" applyBorder="1" applyAlignment="1">
      <alignment horizontal="right"/>
    </xf>
    <xf numFmtId="0" fontId="16" fillId="0" borderId="13" xfId="0" applyNumberFormat="1" applyFont="1" applyFill="1" applyBorder="1" applyAlignment="1" applyProtection="1">
      <alignment horizontal="left" vertical="center" wrapText="1"/>
    </xf>
    <xf numFmtId="0" fontId="16" fillId="0" borderId="13" xfId="0" quotePrefix="1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/>
    </xf>
    <xf numFmtId="0" fontId="14" fillId="0" borderId="13" xfId="0" applyNumberFormat="1" applyFont="1" applyFill="1" applyBorder="1" applyAlignment="1" applyProtection="1">
      <alignment vertical="center" wrapText="1"/>
    </xf>
    <xf numFmtId="3" fontId="15" fillId="0" borderId="13" xfId="0" applyNumberFormat="1" applyFont="1" applyFill="1" applyBorder="1" applyAlignment="1" applyProtection="1">
      <alignment horizontal="right" wrapText="1"/>
    </xf>
    <xf numFmtId="0" fontId="16" fillId="0" borderId="13" xfId="0" quotePrefix="1" applyFont="1" applyFill="1" applyBorder="1" applyAlignment="1">
      <alignment horizontal="left" vertical="center"/>
    </xf>
    <xf numFmtId="0" fontId="0" fillId="0" borderId="0" xfId="0" applyFont="1" applyFill="1"/>
    <xf numFmtId="0" fontId="16" fillId="0" borderId="13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0" fontId="0" fillId="0" borderId="15" xfId="0" applyFill="1" applyBorder="1"/>
    <xf numFmtId="0" fontId="0" fillId="0" borderId="17" xfId="0" applyFill="1" applyBorder="1"/>
    <xf numFmtId="1" fontId="0" fillId="0" borderId="0" xfId="0" applyNumberFormat="1" applyFill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/>
    </xf>
    <xf numFmtId="0" fontId="0" fillId="0" borderId="0" xfId="0" applyFont="1" applyFill="1" applyAlignment="1">
      <alignment vertical="center"/>
    </xf>
    <xf numFmtId="0" fontId="11" fillId="0" borderId="8" xfId="0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0" fillId="0" borderId="15" xfId="0" applyFont="1" applyFill="1" applyBorder="1" applyAlignment="1">
      <alignment vertical="center"/>
    </xf>
    <xf numFmtId="4" fontId="0" fillId="0" borderId="13" xfId="0" applyNumberFormat="1" applyFont="1" applyFill="1" applyBorder="1" applyAlignment="1">
      <alignment vertical="center"/>
    </xf>
    <xf numFmtId="0" fontId="12" fillId="0" borderId="12" xfId="0" applyFont="1" applyFill="1" applyBorder="1" applyAlignment="1">
      <alignment horizontal="left" vertical="center" wrapText="1"/>
    </xf>
    <xf numFmtId="4" fontId="12" fillId="0" borderId="13" xfId="3" applyNumberFormat="1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4" fontId="12" fillId="0" borderId="13" xfId="2" applyNumberFormat="1" applyFont="1" applyFill="1" applyBorder="1" applyAlignment="1">
      <alignment horizontal="right" vertical="center" wrapText="1"/>
    </xf>
    <xf numFmtId="4" fontId="12" fillId="0" borderId="13" xfId="0" applyNumberFormat="1" applyFont="1" applyFill="1" applyBorder="1" applyAlignment="1">
      <alignment horizontal="right" vertical="center" wrapText="1"/>
    </xf>
    <xf numFmtId="166" fontId="0" fillId="0" borderId="13" xfId="0" applyNumberFormat="1" applyFont="1" applyFill="1" applyBorder="1" applyAlignment="1">
      <alignment horizontal="right" vertical="center"/>
    </xf>
    <xf numFmtId="4" fontId="0" fillId="0" borderId="0" xfId="0" applyNumberFormat="1" applyFont="1" applyFill="1" applyAlignment="1">
      <alignment horizontal="left" vertical="center"/>
    </xf>
    <xf numFmtId="1" fontId="0" fillId="0" borderId="0" xfId="0" applyNumberFormat="1" applyFont="1" applyFill="1" applyAlignment="1">
      <alignment horizontal="center" vertical="center"/>
    </xf>
    <xf numFmtId="4" fontId="0" fillId="0" borderId="16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right"/>
    </xf>
    <xf numFmtId="3" fontId="3" fillId="0" borderId="3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Fill="1" applyBorder="1" applyAlignment="1">
      <alignment horizontal="right"/>
    </xf>
    <xf numFmtId="1" fontId="0" fillId="0" borderId="13" xfId="0" applyNumberFormat="1" applyFill="1" applyBorder="1" applyAlignment="1">
      <alignment horizontal="right"/>
    </xf>
    <xf numFmtId="4" fontId="0" fillId="2" borderId="13" xfId="0" applyNumberFormat="1" applyFont="1" applyFill="1" applyBorder="1" applyAlignment="1">
      <alignment vertical="center"/>
    </xf>
    <xf numFmtId="4" fontId="0" fillId="2" borderId="13" xfId="0" applyNumberFormat="1" applyFont="1" applyFill="1" applyBorder="1" applyAlignment="1">
      <alignment horizontal="right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</cellXfs>
  <cellStyles count="4">
    <cellStyle name="Normalno" xfId="0" builtinId="0"/>
    <cellStyle name="Obično_bilanca" xfId="1" xr:uid="{00000000-0005-0000-0000-000001000000}"/>
    <cellStyle name="Valuta" xfId="3" builtinId="4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showGridLines="0" tabSelected="1" topLeftCell="A14" zoomScaleNormal="100" workbookViewId="0">
      <selection activeCell="D25" sqref="D25"/>
    </sheetView>
  </sheetViews>
  <sheetFormatPr defaultColWidth="9.140625" defaultRowHeight="15" x14ac:dyDescent="0.25"/>
  <cols>
    <col min="1" max="1" width="52.7109375" style="8" customWidth="1"/>
    <col min="2" max="2" width="16.28515625" style="69" bestFit="1" customWidth="1"/>
    <col min="3" max="3" width="17.140625" style="8" customWidth="1"/>
    <col min="4" max="4" width="15.140625" style="8" bestFit="1" customWidth="1"/>
    <col min="5" max="5" width="15.5703125" style="8" customWidth="1"/>
    <col min="6" max="6" width="15.140625" style="70" customWidth="1"/>
    <col min="7" max="16384" width="9.140625" style="8"/>
  </cols>
  <sheetData>
    <row r="1" spans="1:6" ht="39.75" customHeight="1" thickBot="1" x14ac:dyDescent="0.3">
      <c r="A1" s="79" t="s">
        <v>257</v>
      </c>
      <c r="B1" s="79"/>
      <c r="C1" s="79"/>
      <c r="D1" s="79"/>
      <c r="E1" s="79"/>
      <c r="F1" s="79"/>
    </row>
    <row r="2" spans="1:6" ht="15.75" x14ac:dyDescent="0.25">
      <c r="A2" s="82" t="s">
        <v>132</v>
      </c>
      <c r="B2" s="82"/>
      <c r="C2" s="82"/>
      <c r="D2" s="82"/>
      <c r="E2" s="82"/>
      <c r="F2" s="82"/>
    </row>
    <row r="3" spans="1:6" s="55" customFormat="1" ht="15.75" x14ac:dyDescent="0.25">
      <c r="A3" s="80" t="s">
        <v>230</v>
      </c>
      <c r="B3" s="80"/>
      <c r="C3" s="80"/>
      <c r="D3" s="80"/>
      <c r="E3" s="80"/>
      <c r="F3" s="81"/>
    </row>
    <row r="4" spans="1:6" ht="12" hidden="1" customHeight="1" x14ac:dyDescent="0.25">
      <c r="A4" s="1"/>
      <c r="B4" s="2"/>
      <c r="C4" s="1"/>
      <c r="D4" s="1"/>
      <c r="E4" s="1"/>
      <c r="F4" s="3"/>
    </row>
    <row r="5" spans="1:6" ht="41.1" customHeight="1" x14ac:dyDescent="0.25">
      <c r="A5" s="78" t="s">
        <v>134</v>
      </c>
      <c r="B5" s="78"/>
      <c r="C5" s="78"/>
      <c r="D5" s="78"/>
      <c r="E5" s="78"/>
      <c r="F5" s="78"/>
    </row>
    <row r="6" spans="1:6" s="60" customFormat="1" ht="51.6" customHeight="1" x14ac:dyDescent="0.25">
      <c r="A6" s="56" t="s">
        <v>129</v>
      </c>
      <c r="B6" s="57" t="s">
        <v>246</v>
      </c>
      <c r="C6" s="58" t="s">
        <v>247</v>
      </c>
      <c r="D6" s="58" t="s">
        <v>248</v>
      </c>
      <c r="E6" s="58" t="s">
        <v>130</v>
      </c>
      <c r="F6" s="59" t="s">
        <v>131</v>
      </c>
    </row>
    <row r="7" spans="1:6" s="55" customFormat="1" x14ac:dyDescent="0.25">
      <c r="A7" s="61" t="s">
        <v>2</v>
      </c>
      <c r="B7" s="62">
        <f>B8+B9</f>
        <v>2513279.9200000004</v>
      </c>
      <c r="C7" s="62">
        <f>C8+C9</f>
        <v>3048948.42</v>
      </c>
      <c r="D7" s="62">
        <f>D8+D9</f>
        <v>2799454.28</v>
      </c>
      <c r="E7" s="10">
        <f>D7/B7*100</f>
        <v>111.38648973091701</v>
      </c>
      <c r="F7" s="10">
        <f>D7/C7*100</f>
        <v>91.817042939676881</v>
      </c>
    </row>
    <row r="8" spans="1:6" s="60" customFormat="1" ht="18" customHeight="1" x14ac:dyDescent="0.25">
      <c r="A8" s="63" t="s">
        <v>231</v>
      </c>
      <c r="B8" s="64">
        <v>2513205.9700000002</v>
      </c>
      <c r="C8" s="64">
        <v>3048875.42</v>
      </c>
      <c r="D8" s="64">
        <v>2799374.46</v>
      </c>
      <c r="E8" s="10">
        <v>111.39</v>
      </c>
      <c r="F8" s="10">
        <v>91.82</v>
      </c>
    </row>
    <row r="9" spans="1:6" s="60" customFormat="1" ht="18" customHeight="1" x14ac:dyDescent="0.25">
      <c r="A9" s="63" t="s">
        <v>232</v>
      </c>
      <c r="B9" s="64">
        <v>73.95</v>
      </c>
      <c r="C9" s="64">
        <v>73</v>
      </c>
      <c r="D9" s="64">
        <v>79.819999999999993</v>
      </c>
      <c r="E9" s="10">
        <v>107.94</v>
      </c>
      <c r="F9" s="10">
        <v>109.34</v>
      </c>
    </row>
    <row r="10" spans="1:6" s="55" customFormat="1" x14ac:dyDescent="0.25">
      <c r="A10" s="61" t="s">
        <v>3</v>
      </c>
      <c r="B10" s="62">
        <f>B11+B12</f>
        <v>2490772.4500000002</v>
      </c>
      <c r="C10" s="62">
        <f t="shared" ref="C10:D10" si="0">C11+C12</f>
        <v>3058929.77</v>
      </c>
      <c r="D10" s="62">
        <f t="shared" si="0"/>
        <v>3000071.75</v>
      </c>
      <c r="E10" s="10">
        <f t="shared" ref="E10" si="1">D10/B10*100</f>
        <v>120.4474439244741</v>
      </c>
      <c r="F10" s="10">
        <f t="shared" ref="F10" si="2">D10/C10*100</f>
        <v>98.075862330111619</v>
      </c>
    </row>
    <row r="11" spans="1:6" s="60" customFormat="1" ht="18" customHeight="1" x14ac:dyDescent="0.25">
      <c r="A11" s="63" t="s">
        <v>233</v>
      </c>
      <c r="B11" s="64">
        <v>2482010.4500000002</v>
      </c>
      <c r="C11" s="64">
        <v>3042731.23</v>
      </c>
      <c r="D11" s="64">
        <v>2987342.88</v>
      </c>
      <c r="E11" s="10">
        <v>120.36</v>
      </c>
      <c r="F11" s="10">
        <v>98.18</v>
      </c>
    </row>
    <row r="12" spans="1:6" s="60" customFormat="1" ht="18" customHeight="1" x14ac:dyDescent="0.25">
      <c r="A12" s="63" t="s">
        <v>1</v>
      </c>
      <c r="B12" s="64">
        <v>8762</v>
      </c>
      <c r="C12" s="64">
        <v>16198.54</v>
      </c>
      <c r="D12" s="64">
        <v>12728.87</v>
      </c>
      <c r="E12" s="10">
        <v>145.27000000000001</v>
      </c>
      <c r="F12" s="10">
        <v>78.58</v>
      </c>
    </row>
    <row r="13" spans="1:6" s="55" customFormat="1" x14ac:dyDescent="0.25">
      <c r="A13" s="61" t="s">
        <v>137</v>
      </c>
      <c r="B13" s="62">
        <f>B7-B10</f>
        <v>22507.470000000205</v>
      </c>
      <c r="C13" s="62">
        <f>C7-C10</f>
        <v>-9981.3500000000931</v>
      </c>
      <c r="D13" s="62">
        <f>D7-D10</f>
        <v>-200617.4700000002</v>
      </c>
      <c r="E13" s="10">
        <v>0</v>
      </c>
      <c r="F13" s="10">
        <v>0</v>
      </c>
    </row>
    <row r="14" spans="1:6" s="60" customFormat="1" x14ac:dyDescent="0.25">
      <c r="A14" s="4"/>
      <c r="B14" s="5"/>
      <c r="C14" s="6"/>
      <c r="D14" s="6"/>
      <c r="E14" s="6"/>
      <c r="F14" s="7"/>
    </row>
    <row r="15" spans="1:6" ht="26.45" customHeight="1" x14ac:dyDescent="0.25">
      <c r="A15" s="78" t="s">
        <v>135</v>
      </c>
      <c r="B15" s="78"/>
      <c r="C15" s="78"/>
      <c r="D15" s="78"/>
      <c r="E15" s="78"/>
      <c r="F15" s="78"/>
    </row>
    <row r="16" spans="1:6" s="60" customFormat="1" ht="51.6" customHeight="1" x14ac:dyDescent="0.25">
      <c r="A16" s="56" t="s">
        <v>129</v>
      </c>
      <c r="B16" s="57" t="s">
        <v>246</v>
      </c>
      <c r="C16" s="58" t="s">
        <v>247</v>
      </c>
      <c r="D16" s="58" t="s">
        <v>248</v>
      </c>
      <c r="E16" s="58" t="s">
        <v>130</v>
      </c>
      <c r="F16" s="59" t="s">
        <v>131</v>
      </c>
    </row>
    <row r="17" spans="1:6" ht="14.25" customHeight="1" x14ac:dyDescent="0.25">
      <c r="A17" s="65" t="s">
        <v>234</v>
      </c>
      <c r="B17" s="66">
        <v>0</v>
      </c>
      <c r="C17" s="67">
        <v>0</v>
      </c>
      <c r="D17" s="67">
        <v>0</v>
      </c>
      <c r="E17" s="10" t="s">
        <v>126</v>
      </c>
      <c r="F17" s="10" t="s">
        <v>126</v>
      </c>
    </row>
    <row r="18" spans="1:6" s="11" customFormat="1" ht="15" customHeight="1" x14ac:dyDescent="0.25">
      <c r="A18" s="9" t="s">
        <v>235</v>
      </c>
      <c r="B18" s="10">
        <v>0</v>
      </c>
      <c r="C18" s="10">
        <v>0</v>
      </c>
      <c r="D18" s="10">
        <v>0</v>
      </c>
      <c r="E18" s="10" t="s">
        <v>126</v>
      </c>
      <c r="F18" s="10" t="s">
        <v>126</v>
      </c>
    </row>
    <row r="19" spans="1:6" s="55" customFormat="1" x14ac:dyDescent="0.25">
      <c r="A19" s="61" t="s">
        <v>138</v>
      </c>
      <c r="B19" s="62"/>
      <c r="C19" s="68"/>
      <c r="D19" s="68"/>
      <c r="E19" s="10" t="s">
        <v>126</v>
      </c>
      <c r="F19" s="10" t="s">
        <v>126</v>
      </c>
    </row>
    <row r="20" spans="1:6" s="55" customFormat="1" x14ac:dyDescent="0.25">
      <c r="A20" s="61" t="s">
        <v>139</v>
      </c>
      <c r="B20" s="62">
        <f>B13</f>
        <v>22507.470000000205</v>
      </c>
      <c r="C20" s="68">
        <f>C13</f>
        <v>-9981.3500000000931</v>
      </c>
      <c r="D20" s="68">
        <f>D13</f>
        <v>-200617.4700000002</v>
      </c>
      <c r="E20" s="10" t="s">
        <v>126</v>
      </c>
      <c r="F20" s="10" t="s">
        <v>126</v>
      </c>
    </row>
    <row r="21" spans="1:6" s="14" customFormat="1" ht="20.25" customHeight="1" x14ac:dyDescent="0.25">
      <c r="A21" s="4"/>
      <c r="B21" s="12"/>
      <c r="C21" s="12"/>
      <c r="D21" s="12"/>
      <c r="E21" s="12"/>
      <c r="F21" s="13"/>
    </row>
    <row r="22" spans="1:6" ht="26.45" customHeight="1" x14ac:dyDescent="0.25">
      <c r="A22" s="78" t="s">
        <v>133</v>
      </c>
      <c r="B22" s="78"/>
      <c r="C22" s="78"/>
      <c r="D22" s="78"/>
      <c r="E22" s="78"/>
      <c r="F22" s="78"/>
    </row>
    <row r="23" spans="1:6" s="60" customFormat="1" ht="51.6" customHeight="1" x14ac:dyDescent="0.25">
      <c r="A23" s="56" t="s">
        <v>129</v>
      </c>
      <c r="B23" s="57" t="s">
        <v>246</v>
      </c>
      <c r="C23" s="58" t="s">
        <v>247</v>
      </c>
      <c r="D23" s="58" t="s">
        <v>248</v>
      </c>
      <c r="E23" s="58" t="s">
        <v>130</v>
      </c>
      <c r="F23" s="59" t="s">
        <v>131</v>
      </c>
    </row>
    <row r="24" spans="1:6" s="55" customFormat="1" x14ac:dyDescent="0.25">
      <c r="A24" s="61" t="s">
        <v>256</v>
      </c>
      <c r="B24" s="76">
        <v>15876.22</v>
      </c>
      <c r="C24" s="76">
        <v>9981.35</v>
      </c>
      <c r="D24" s="76">
        <v>9981.35</v>
      </c>
      <c r="E24" s="77">
        <f t="shared" ref="E24:E25" si="3">D24/B24*100</f>
        <v>62.869814099325914</v>
      </c>
      <c r="F24" s="77">
        <f t="shared" ref="F24" si="4">D24/C24*100</f>
        <v>100</v>
      </c>
    </row>
    <row r="25" spans="1:6" s="55" customFormat="1" x14ac:dyDescent="0.25">
      <c r="A25" s="61" t="s">
        <v>136</v>
      </c>
      <c r="B25" s="77">
        <v>9981.35</v>
      </c>
      <c r="C25" s="77" t="s">
        <v>126</v>
      </c>
      <c r="D25" s="77">
        <f>D24+D13</f>
        <v>-190636.1200000002</v>
      </c>
      <c r="E25" s="77">
        <f t="shared" si="3"/>
        <v>-1909.9232067806479</v>
      </c>
      <c r="F25" s="77" t="s">
        <v>126</v>
      </c>
    </row>
    <row r="26" spans="1:6" s="14" customFormat="1" ht="20.25" customHeight="1" x14ac:dyDescent="0.25">
      <c r="A26" s="4"/>
      <c r="B26" s="12"/>
      <c r="C26" s="12"/>
      <c r="D26" s="12"/>
      <c r="E26" s="12"/>
      <c r="F26" s="13"/>
    </row>
    <row r="27" spans="1:6" s="14" customFormat="1" ht="20.25" customHeight="1" x14ac:dyDescent="0.25">
      <c r="A27" s="4"/>
      <c r="B27" s="12"/>
      <c r="C27" s="12"/>
      <c r="D27" s="12"/>
      <c r="E27" s="12"/>
      <c r="F27" s="13"/>
    </row>
    <row r="28" spans="1:6" x14ac:dyDescent="0.25">
      <c r="D28" s="69"/>
    </row>
  </sheetData>
  <mergeCells count="6">
    <mergeCell ref="A22:F22"/>
    <mergeCell ref="A1:F1"/>
    <mergeCell ref="A3:F3"/>
    <mergeCell ref="A5:F5"/>
    <mergeCell ref="A15:F15"/>
    <mergeCell ref="A2:F2"/>
  </mergeCells>
  <printOptions horizontalCentered="1" verticalCentered="1"/>
  <pageMargins left="0" right="0" top="0" bottom="0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9"/>
  <sheetViews>
    <sheetView zoomScaleNormal="100" workbookViewId="0">
      <selection activeCell="D10" sqref="D10"/>
    </sheetView>
  </sheetViews>
  <sheetFormatPr defaultColWidth="8.7109375" defaultRowHeight="15" x14ac:dyDescent="0.25"/>
  <cols>
    <col min="1" max="1" width="10.7109375" style="32" customWidth="1" collapsed="1"/>
    <col min="2" max="2" width="40.7109375" style="18" customWidth="1" collapsed="1"/>
    <col min="3" max="5" width="15.7109375" style="18" customWidth="1" collapsed="1"/>
    <col min="6" max="6" width="10.7109375" style="18" customWidth="1" collapsed="1"/>
    <col min="7" max="7" width="10.7109375" style="19" customWidth="1" collapsed="1"/>
    <col min="8" max="16384" width="8.7109375" style="18"/>
  </cols>
  <sheetData>
    <row r="1" spans="1:7" x14ac:dyDescent="0.25">
      <c r="A1" s="83" t="s">
        <v>140</v>
      </c>
      <c r="B1" s="83"/>
      <c r="C1" s="83"/>
      <c r="D1" s="83"/>
      <c r="E1" s="83"/>
      <c r="F1" s="83"/>
      <c r="G1" s="83"/>
    </row>
    <row r="2" spans="1:7" x14ac:dyDescent="0.25">
      <c r="A2" s="83" t="s">
        <v>141</v>
      </c>
      <c r="B2" s="83"/>
      <c r="C2" s="83"/>
      <c r="D2" s="83"/>
      <c r="E2" s="83"/>
      <c r="F2" s="83"/>
      <c r="G2" s="83"/>
    </row>
    <row r="3" spans="1:7" s="24" customFormat="1" ht="30" x14ac:dyDescent="0.25">
      <c r="A3" s="45" t="s">
        <v>143</v>
      </c>
      <c r="B3" s="23" t="s">
        <v>4</v>
      </c>
      <c r="C3" s="23" t="s">
        <v>144</v>
      </c>
      <c r="D3" s="23" t="s">
        <v>249</v>
      </c>
      <c r="E3" s="23" t="s">
        <v>250</v>
      </c>
      <c r="F3" s="23" t="s">
        <v>5</v>
      </c>
      <c r="G3" s="53" t="s">
        <v>5</v>
      </c>
    </row>
    <row r="4" spans="1:7" x14ac:dyDescent="0.25">
      <c r="A4" s="47" t="s">
        <v>6</v>
      </c>
      <c r="B4" s="48" t="s">
        <v>7</v>
      </c>
      <c r="C4" s="48" t="s">
        <v>8</v>
      </c>
      <c r="D4" s="48" t="s">
        <v>9</v>
      </c>
      <c r="E4" s="48" t="s">
        <v>10</v>
      </c>
      <c r="F4" s="48" t="s">
        <v>145</v>
      </c>
      <c r="G4" s="54" t="s">
        <v>11</v>
      </c>
    </row>
    <row r="5" spans="1:7" x14ac:dyDescent="0.25">
      <c r="A5" s="50" t="s">
        <v>148</v>
      </c>
      <c r="B5" s="28" t="s">
        <v>12</v>
      </c>
      <c r="C5" s="29">
        <v>2513205.9700000002</v>
      </c>
      <c r="D5" s="29">
        <v>3048875.42</v>
      </c>
      <c r="E5" s="29">
        <v>2799374.46</v>
      </c>
      <c r="F5" s="71">
        <v>111.39</v>
      </c>
      <c r="G5" s="71">
        <v>91.82</v>
      </c>
    </row>
    <row r="6" spans="1:7" x14ac:dyDescent="0.25">
      <c r="A6" s="50" t="s">
        <v>149</v>
      </c>
      <c r="B6" s="28" t="s">
        <v>13</v>
      </c>
      <c r="C6" s="29">
        <v>2115395.23</v>
      </c>
      <c r="D6" s="29">
        <v>2520076.69</v>
      </c>
      <c r="E6" s="29">
        <v>2305125.7000000002</v>
      </c>
      <c r="F6" s="71">
        <v>108.97</v>
      </c>
      <c r="G6" s="71">
        <v>91.47</v>
      </c>
    </row>
    <row r="7" spans="1:7" x14ac:dyDescent="0.25">
      <c r="A7" s="50" t="s">
        <v>258</v>
      </c>
      <c r="B7" s="28" t="s">
        <v>259</v>
      </c>
      <c r="C7" s="29">
        <v>8552.2800000000007</v>
      </c>
      <c r="D7" s="29"/>
      <c r="E7" s="29"/>
      <c r="F7" s="71"/>
      <c r="G7" s="71"/>
    </row>
    <row r="8" spans="1:7" x14ac:dyDescent="0.25">
      <c r="A8" s="50" t="s">
        <v>260</v>
      </c>
      <c r="B8" s="28" t="s">
        <v>261</v>
      </c>
      <c r="C8" s="29">
        <v>8552.2800000000007</v>
      </c>
      <c r="D8" s="29"/>
      <c r="E8" s="29"/>
      <c r="F8" s="71"/>
      <c r="G8" s="71"/>
    </row>
    <row r="9" spans="1:7" x14ac:dyDescent="0.25">
      <c r="A9" s="50" t="s">
        <v>150</v>
      </c>
      <c r="B9" s="28" t="s">
        <v>14</v>
      </c>
      <c r="C9" s="29">
        <v>2106842.9500000002</v>
      </c>
      <c r="D9" s="29"/>
      <c r="E9" s="29">
        <v>2305125.7000000002</v>
      </c>
      <c r="F9" s="71">
        <v>109.41</v>
      </c>
      <c r="G9" s="71"/>
    </row>
    <row r="10" spans="1:7" x14ac:dyDescent="0.25">
      <c r="A10" s="50" t="s">
        <v>151</v>
      </c>
      <c r="B10" s="28" t="s">
        <v>15</v>
      </c>
      <c r="C10" s="29">
        <v>2098344.2000000002</v>
      </c>
      <c r="D10" s="29"/>
      <c r="E10" s="29">
        <v>2299226.9</v>
      </c>
      <c r="F10" s="71">
        <v>109.57</v>
      </c>
      <c r="G10" s="71"/>
    </row>
    <row r="11" spans="1:7" x14ac:dyDescent="0.25">
      <c r="A11" s="50" t="s">
        <v>152</v>
      </c>
      <c r="B11" s="28" t="s">
        <v>153</v>
      </c>
      <c r="C11" s="29">
        <v>8498.75</v>
      </c>
      <c r="D11" s="29"/>
      <c r="E11" s="29">
        <v>5898.8</v>
      </c>
      <c r="F11" s="71">
        <v>69.41</v>
      </c>
      <c r="G11" s="71"/>
    </row>
    <row r="12" spans="1:7" x14ac:dyDescent="0.25">
      <c r="A12" s="50" t="s">
        <v>154</v>
      </c>
      <c r="B12" s="28" t="s">
        <v>16</v>
      </c>
      <c r="C12" s="29">
        <v>10.27</v>
      </c>
      <c r="D12" s="29">
        <v>10</v>
      </c>
      <c r="E12" s="29">
        <v>16.760000000000002</v>
      </c>
      <c r="F12" s="71">
        <v>163.19</v>
      </c>
      <c r="G12" s="71">
        <v>167.6</v>
      </c>
    </row>
    <row r="13" spans="1:7" x14ac:dyDescent="0.25">
      <c r="A13" s="50" t="s">
        <v>155</v>
      </c>
      <c r="B13" s="28" t="s">
        <v>17</v>
      </c>
      <c r="C13" s="29">
        <v>10.27</v>
      </c>
      <c r="D13" s="29"/>
      <c r="E13" s="29">
        <v>16.760000000000002</v>
      </c>
      <c r="F13" s="71">
        <v>163.19</v>
      </c>
      <c r="G13" s="71"/>
    </row>
    <row r="14" spans="1:7" x14ac:dyDescent="0.25">
      <c r="A14" s="50" t="s">
        <v>156</v>
      </c>
      <c r="B14" s="28" t="s">
        <v>18</v>
      </c>
      <c r="C14" s="29">
        <v>10.27</v>
      </c>
      <c r="D14" s="29"/>
      <c r="E14" s="29">
        <v>16.760000000000002</v>
      </c>
      <c r="F14" s="71">
        <v>163.19</v>
      </c>
      <c r="G14" s="71"/>
    </row>
    <row r="15" spans="1:7" x14ac:dyDescent="0.25">
      <c r="A15" s="50" t="s">
        <v>157</v>
      </c>
      <c r="B15" s="28" t="s">
        <v>19</v>
      </c>
      <c r="C15" s="29">
        <v>201417.18</v>
      </c>
      <c r="D15" s="29">
        <v>214256.5</v>
      </c>
      <c r="E15" s="29">
        <v>203917.15</v>
      </c>
      <c r="F15" s="71">
        <v>101.24</v>
      </c>
      <c r="G15" s="71">
        <v>95.17</v>
      </c>
    </row>
    <row r="16" spans="1:7" x14ac:dyDescent="0.25">
      <c r="A16" s="50" t="s">
        <v>158</v>
      </c>
      <c r="B16" s="28" t="s">
        <v>20</v>
      </c>
      <c r="C16" s="29">
        <v>201417.18</v>
      </c>
      <c r="D16" s="29"/>
      <c r="E16" s="29">
        <v>203917.15</v>
      </c>
      <c r="F16" s="71">
        <v>101.24</v>
      </c>
      <c r="G16" s="71"/>
    </row>
    <row r="17" spans="1:7" x14ac:dyDescent="0.25">
      <c r="A17" s="50" t="s">
        <v>159</v>
      </c>
      <c r="B17" s="28" t="s">
        <v>21</v>
      </c>
      <c r="C17" s="29">
        <v>201417.18</v>
      </c>
      <c r="D17" s="29"/>
      <c r="E17" s="29">
        <v>203917.15</v>
      </c>
      <c r="F17" s="71">
        <v>101.24</v>
      </c>
      <c r="G17" s="71"/>
    </row>
    <row r="18" spans="1:7" x14ac:dyDescent="0.25">
      <c r="A18" s="50" t="s">
        <v>160</v>
      </c>
      <c r="B18" s="28" t="s">
        <v>22</v>
      </c>
      <c r="C18" s="29">
        <v>1055.45</v>
      </c>
      <c r="D18" s="29">
        <v>12065.45</v>
      </c>
      <c r="E18" s="29">
        <v>7590.22</v>
      </c>
      <c r="F18" s="71">
        <v>719.15</v>
      </c>
      <c r="G18" s="71">
        <v>62.91</v>
      </c>
    </row>
    <row r="19" spans="1:7" x14ac:dyDescent="0.25">
      <c r="A19" s="50" t="s">
        <v>161</v>
      </c>
      <c r="B19" s="28" t="s">
        <v>23</v>
      </c>
      <c r="C19" s="29"/>
      <c r="D19" s="29"/>
      <c r="E19" s="29">
        <v>7350.22</v>
      </c>
      <c r="F19" s="71"/>
      <c r="G19" s="71"/>
    </row>
    <row r="20" spans="1:7" x14ac:dyDescent="0.25">
      <c r="A20" s="50" t="s">
        <v>162</v>
      </c>
      <c r="B20" s="28" t="s">
        <v>24</v>
      </c>
      <c r="C20" s="29"/>
      <c r="D20" s="29"/>
      <c r="E20" s="29">
        <v>7350.22</v>
      </c>
      <c r="F20" s="71"/>
      <c r="G20" s="71"/>
    </row>
    <row r="21" spans="1:7" x14ac:dyDescent="0.25">
      <c r="A21" s="50" t="s">
        <v>163</v>
      </c>
      <c r="B21" s="28" t="s">
        <v>252</v>
      </c>
      <c r="C21" s="29">
        <v>1055.45</v>
      </c>
      <c r="D21" s="29"/>
      <c r="E21" s="29">
        <v>240</v>
      </c>
      <c r="F21" s="71">
        <v>22.74</v>
      </c>
      <c r="G21" s="71"/>
    </row>
    <row r="22" spans="1:7" x14ac:dyDescent="0.25">
      <c r="A22" s="50" t="s">
        <v>164</v>
      </c>
      <c r="B22" s="28" t="s">
        <v>25</v>
      </c>
      <c r="C22" s="29">
        <v>1055.45</v>
      </c>
      <c r="D22" s="29"/>
      <c r="E22" s="29">
        <v>240</v>
      </c>
      <c r="F22" s="71">
        <v>22.74</v>
      </c>
      <c r="G22" s="71"/>
    </row>
    <row r="23" spans="1:7" x14ac:dyDescent="0.25">
      <c r="A23" s="50" t="s">
        <v>165</v>
      </c>
      <c r="B23" s="28" t="s">
        <v>26</v>
      </c>
      <c r="C23" s="29">
        <v>195327.84</v>
      </c>
      <c r="D23" s="29">
        <v>302466.78000000003</v>
      </c>
      <c r="E23" s="29">
        <v>282724.63</v>
      </c>
      <c r="F23" s="71">
        <v>144.74</v>
      </c>
      <c r="G23" s="71">
        <v>93.47</v>
      </c>
    </row>
    <row r="24" spans="1:7" x14ac:dyDescent="0.25">
      <c r="A24" s="50" t="s">
        <v>166</v>
      </c>
      <c r="B24" s="28" t="s">
        <v>27</v>
      </c>
      <c r="C24" s="29">
        <v>195327.84</v>
      </c>
      <c r="D24" s="29"/>
      <c r="E24" s="29">
        <v>282724.63</v>
      </c>
      <c r="F24" s="71">
        <v>144.74</v>
      </c>
      <c r="G24" s="71"/>
    </row>
    <row r="25" spans="1:7" x14ac:dyDescent="0.25">
      <c r="A25" s="50" t="s">
        <v>167</v>
      </c>
      <c r="B25" s="28" t="s">
        <v>28</v>
      </c>
      <c r="C25" s="29">
        <v>195327.84</v>
      </c>
      <c r="D25" s="29"/>
      <c r="E25" s="29">
        <v>280229.5</v>
      </c>
      <c r="F25" s="71">
        <v>143.47</v>
      </c>
      <c r="G25" s="71"/>
    </row>
    <row r="26" spans="1:7" x14ac:dyDescent="0.25">
      <c r="A26" s="50" t="s">
        <v>168</v>
      </c>
      <c r="B26" s="28" t="s">
        <v>169</v>
      </c>
      <c r="C26" s="29"/>
      <c r="D26" s="29"/>
      <c r="E26" s="29">
        <v>2495.13</v>
      </c>
      <c r="F26" s="71"/>
      <c r="G26" s="71"/>
    </row>
    <row r="27" spans="1:7" x14ac:dyDescent="0.25">
      <c r="A27" s="50" t="s">
        <v>170</v>
      </c>
      <c r="B27" s="28" t="s">
        <v>109</v>
      </c>
      <c r="C27" s="29">
        <v>73.95</v>
      </c>
      <c r="D27" s="29">
        <v>73</v>
      </c>
      <c r="E27" s="29">
        <v>79.819999999999993</v>
      </c>
      <c r="F27" s="71">
        <v>107.94</v>
      </c>
      <c r="G27" s="71">
        <v>109.34</v>
      </c>
    </row>
    <row r="28" spans="1:7" x14ac:dyDescent="0.25">
      <c r="A28" s="50" t="s">
        <v>171</v>
      </c>
      <c r="B28" s="28" t="s">
        <v>110</v>
      </c>
      <c r="C28" s="29">
        <v>73.95</v>
      </c>
      <c r="D28" s="29">
        <v>73</v>
      </c>
      <c r="E28" s="29">
        <v>79.819999999999993</v>
      </c>
      <c r="F28" s="71">
        <v>107.94</v>
      </c>
      <c r="G28" s="71">
        <v>109.34</v>
      </c>
    </row>
    <row r="29" spans="1:7" x14ac:dyDescent="0.25">
      <c r="A29" s="50" t="s">
        <v>262</v>
      </c>
      <c r="B29" s="28" t="s">
        <v>263</v>
      </c>
      <c r="C29" s="29">
        <v>73.95</v>
      </c>
      <c r="D29" s="29"/>
      <c r="E29" s="29">
        <v>79.819999999999993</v>
      </c>
      <c r="F29" s="71">
        <v>107.94</v>
      </c>
      <c r="G29" s="71"/>
    </row>
    <row r="30" spans="1:7" x14ac:dyDescent="0.25">
      <c r="A30" s="50" t="s">
        <v>264</v>
      </c>
      <c r="B30" s="28" t="s">
        <v>265</v>
      </c>
      <c r="C30" s="29">
        <v>73.95</v>
      </c>
      <c r="D30" s="29"/>
      <c r="E30" s="29">
        <v>79.819999999999993</v>
      </c>
      <c r="F30" s="71">
        <v>107.94</v>
      </c>
      <c r="G30" s="71"/>
    </row>
    <row r="31" spans="1:7" x14ac:dyDescent="0.25">
      <c r="A31" s="50"/>
      <c r="B31" s="28" t="s">
        <v>29</v>
      </c>
      <c r="C31" s="29">
        <v>2513279.92</v>
      </c>
      <c r="D31" s="29">
        <v>3048948.42</v>
      </c>
      <c r="E31" s="29">
        <v>2799454.28</v>
      </c>
      <c r="F31" s="71">
        <v>111.39</v>
      </c>
      <c r="G31" s="71">
        <v>91.82</v>
      </c>
    </row>
    <row r="32" spans="1:7" x14ac:dyDescent="0.25">
      <c r="A32" s="50" t="s">
        <v>172</v>
      </c>
      <c r="B32" s="28" t="s">
        <v>30</v>
      </c>
      <c r="C32" s="29">
        <v>2482010.4500000002</v>
      </c>
      <c r="D32" s="29">
        <v>3042731.23</v>
      </c>
      <c r="E32" s="29">
        <v>2987342.88</v>
      </c>
      <c r="F32" s="71">
        <v>120.36</v>
      </c>
      <c r="G32" s="71">
        <v>98.18</v>
      </c>
    </row>
    <row r="33" spans="1:7" x14ac:dyDescent="0.25">
      <c r="A33" s="50" t="s">
        <v>173</v>
      </c>
      <c r="B33" s="28" t="s">
        <v>31</v>
      </c>
      <c r="C33" s="29">
        <v>2064013.41</v>
      </c>
      <c r="D33" s="29">
        <v>2529662.7000000002</v>
      </c>
      <c r="E33" s="29">
        <v>2506523.36</v>
      </c>
      <c r="F33" s="71">
        <v>121.44</v>
      </c>
      <c r="G33" s="71">
        <v>99.09</v>
      </c>
    </row>
    <row r="34" spans="1:7" x14ac:dyDescent="0.25">
      <c r="A34" s="50" t="s">
        <v>174</v>
      </c>
      <c r="B34" s="28" t="s">
        <v>32</v>
      </c>
      <c r="C34" s="29">
        <v>1709866.33</v>
      </c>
      <c r="D34" s="29"/>
      <c r="E34" s="29">
        <v>2090545.88</v>
      </c>
      <c r="F34" s="71">
        <v>122.26</v>
      </c>
      <c r="G34" s="71"/>
    </row>
    <row r="35" spans="1:7" x14ac:dyDescent="0.25">
      <c r="A35" s="50" t="s">
        <v>175</v>
      </c>
      <c r="B35" s="28" t="s">
        <v>33</v>
      </c>
      <c r="C35" s="29">
        <v>1642971.7</v>
      </c>
      <c r="D35" s="29"/>
      <c r="E35" s="29">
        <v>2002473.86</v>
      </c>
      <c r="F35" s="71">
        <v>121.88</v>
      </c>
      <c r="G35" s="71"/>
    </row>
    <row r="36" spans="1:7" x14ac:dyDescent="0.25">
      <c r="A36" s="50" t="s">
        <v>176</v>
      </c>
      <c r="B36" s="28" t="s">
        <v>111</v>
      </c>
      <c r="C36" s="29">
        <v>58424.24</v>
      </c>
      <c r="D36" s="29"/>
      <c r="E36" s="29">
        <v>75357.09</v>
      </c>
      <c r="F36" s="71">
        <v>128.97999999999999</v>
      </c>
      <c r="G36" s="71"/>
    </row>
    <row r="37" spans="1:7" x14ac:dyDescent="0.25">
      <c r="A37" s="50" t="s">
        <v>177</v>
      </c>
      <c r="B37" s="28" t="s">
        <v>112</v>
      </c>
      <c r="C37" s="29">
        <v>8470.39</v>
      </c>
      <c r="D37" s="29"/>
      <c r="E37" s="29">
        <v>12714.93</v>
      </c>
      <c r="F37" s="71">
        <v>150.11000000000001</v>
      </c>
      <c r="G37" s="71"/>
    </row>
    <row r="38" spans="1:7" x14ac:dyDescent="0.25">
      <c r="A38" s="50" t="s">
        <v>178</v>
      </c>
      <c r="B38" s="28" t="s">
        <v>34</v>
      </c>
      <c r="C38" s="29">
        <v>79805.62</v>
      </c>
      <c r="D38" s="29"/>
      <c r="E38" s="29">
        <v>79904.56</v>
      </c>
      <c r="F38" s="71">
        <v>100.12</v>
      </c>
      <c r="G38" s="71"/>
    </row>
    <row r="39" spans="1:7" x14ac:dyDescent="0.25">
      <c r="A39" s="50" t="s">
        <v>179</v>
      </c>
      <c r="B39" s="28" t="s">
        <v>34</v>
      </c>
      <c r="C39" s="29">
        <v>79805.62</v>
      </c>
      <c r="D39" s="29"/>
      <c r="E39" s="29">
        <v>79904.56</v>
      </c>
      <c r="F39" s="71">
        <v>100.12</v>
      </c>
      <c r="G39" s="71"/>
    </row>
    <row r="40" spans="1:7" x14ac:dyDescent="0.25">
      <c r="A40" s="50" t="s">
        <v>180</v>
      </c>
      <c r="B40" s="28" t="s">
        <v>35</v>
      </c>
      <c r="C40" s="29">
        <v>274341.46000000002</v>
      </c>
      <c r="D40" s="29"/>
      <c r="E40" s="29">
        <v>336072.92</v>
      </c>
      <c r="F40" s="71">
        <v>122.5</v>
      </c>
      <c r="G40" s="71"/>
    </row>
    <row r="41" spans="1:7" x14ac:dyDescent="0.25">
      <c r="A41" s="50" t="s">
        <v>181</v>
      </c>
      <c r="B41" s="28" t="s">
        <v>36</v>
      </c>
      <c r="C41" s="29">
        <v>274333.61</v>
      </c>
      <c r="D41" s="29"/>
      <c r="E41" s="29">
        <v>336072.92</v>
      </c>
      <c r="F41" s="71">
        <v>122.51</v>
      </c>
      <c r="G41" s="71"/>
    </row>
    <row r="42" spans="1:7" x14ac:dyDescent="0.25">
      <c r="A42" s="50" t="s">
        <v>266</v>
      </c>
      <c r="B42" s="28" t="s">
        <v>267</v>
      </c>
      <c r="C42" s="29">
        <v>7.85</v>
      </c>
      <c r="D42" s="29"/>
      <c r="E42" s="29"/>
      <c r="F42" s="71"/>
      <c r="G42" s="71"/>
    </row>
    <row r="43" spans="1:7" x14ac:dyDescent="0.25">
      <c r="A43" s="50" t="s">
        <v>182</v>
      </c>
      <c r="B43" s="28" t="s">
        <v>37</v>
      </c>
      <c r="C43" s="29">
        <v>384895.8</v>
      </c>
      <c r="D43" s="29">
        <v>470235.66</v>
      </c>
      <c r="E43" s="29">
        <v>445591.93</v>
      </c>
      <c r="F43" s="71">
        <v>115.77</v>
      </c>
      <c r="G43" s="71">
        <v>94.76</v>
      </c>
    </row>
    <row r="44" spans="1:7" x14ac:dyDescent="0.25">
      <c r="A44" s="50" t="s">
        <v>183</v>
      </c>
      <c r="B44" s="28" t="s">
        <v>38</v>
      </c>
      <c r="C44" s="29">
        <v>46291.49</v>
      </c>
      <c r="D44" s="29"/>
      <c r="E44" s="29">
        <v>54948.5</v>
      </c>
      <c r="F44" s="71">
        <v>118.7</v>
      </c>
      <c r="G44" s="71"/>
    </row>
    <row r="45" spans="1:7" x14ac:dyDescent="0.25">
      <c r="A45" s="50" t="s">
        <v>184</v>
      </c>
      <c r="B45" s="28" t="s">
        <v>39</v>
      </c>
      <c r="C45" s="29">
        <v>4634.88</v>
      </c>
      <c r="D45" s="29"/>
      <c r="E45" s="29">
        <v>5759.37</v>
      </c>
      <c r="F45" s="71">
        <v>124.26</v>
      </c>
      <c r="G45" s="71"/>
    </row>
    <row r="46" spans="1:7" x14ac:dyDescent="0.25">
      <c r="A46" s="50" t="s">
        <v>185</v>
      </c>
      <c r="B46" s="28" t="s">
        <v>40</v>
      </c>
      <c r="C46" s="29">
        <v>41232.61</v>
      </c>
      <c r="D46" s="29"/>
      <c r="E46" s="29">
        <v>47538.73</v>
      </c>
      <c r="F46" s="71">
        <v>115.29</v>
      </c>
      <c r="G46" s="71"/>
    </row>
    <row r="47" spans="1:7" x14ac:dyDescent="0.25">
      <c r="A47" s="50" t="s">
        <v>186</v>
      </c>
      <c r="B47" s="28" t="s">
        <v>41</v>
      </c>
      <c r="C47" s="29">
        <v>312</v>
      </c>
      <c r="D47" s="29"/>
      <c r="E47" s="29">
        <v>780.9</v>
      </c>
      <c r="F47" s="71">
        <v>250.29</v>
      </c>
      <c r="G47" s="71"/>
    </row>
    <row r="48" spans="1:7" x14ac:dyDescent="0.25">
      <c r="A48" s="50" t="s">
        <v>268</v>
      </c>
      <c r="B48" s="28" t="s">
        <v>269</v>
      </c>
      <c r="C48" s="29">
        <v>112</v>
      </c>
      <c r="D48" s="29"/>
      <c r="E48" s="29">
        <v>869.5</v>
      </c>
      <c r="F48" s="71">
        <v>776.34</v>
      </c>
      <c r="G48" s="71"/>
    </row>
    <row r="49" spans="1:7" x14ac:dyDescent="0.25">
      <c r="A49" s="50" t="s">
        <v>187</v>
      </c>
      <c r="B49" s="28" t="s">
        <v>42</v>
      </c>
      <c r="C49" s="29">
        <v>265145.34999999998</v>
      </c>
      <c r="D49" s="29"/>
      <c r="E49" s="29">
        <v>293274.84000000003</v>
      </c>
      <c r="F49" s="71">
        <v>110.61</v>
      </c>
      <c r="G49" s="71"/>
    </row>
    <row r="50" spans="1:7" x14ac:dyDescent="0.25">
      <c r="A50" s="50" t="s">
        <v>188</v>
      </c>
      <c r="B50" s="28" t="s">
        <v>43</v>
      </c>
      <c r="C50" s="29">
        <v>24179.02</v>
      </c>
      <c r="D50" s="29"/>
      <c r="E50" s="29">
        <v>26481.45</v>
      </c>
      <c r="F50" s="71">
        <v>109.52</v>
      </c>
      <c r="G50" s="71"/>
    </row>
    <row r="51" spans="1:7" x14ac:dyDescent="0.25">
      <c r="A51" s="50" t="s">
        <v>189</v>
      </c>
      <c r="B51" s="28" t="s">
        <v>44</v>
      </c>
      <c r="C51" s="29">
        <v>201373.44</v>
      </c>
      <c r="D51" s="29"/>
      <c r="E51" s="29">
        <v>221275.26</v>
      </c>
      <c r="F51" s="71">
        <v>109.88</v>
      </c>
      <c r="G51" s="71"/>
    </row>
    <row r="52" spans="1:7" x14ac:dyDescent="0.25">
      <c r="A52" s="50" t="s">
        <v>190</v>
      </c>
      <c r="B52" s="28" t="s">
        <v>45</v>
      </c>
      <c r="C52" s="29">
        <v>36993.040000000001</v>
      </c>
      <c r="D52" s="29"/>
      <c r="E52" s="29">
        <v>41731.379999999997</v>
      </c>
      <c r="F52" s="71">
        <v>112.81</v>
      </c>
      <c r="G52" s="71"/>
    </row>
    <row r="53" spans="1:7" x14ac:dyDescent="0.25">
      <c r="A53" s="50" t="s">
        <v>191</v>
      </c>
      <c r="B53" s="28" t="s">
        <v>46</v>
      </c>
      <c r="C53" s="29">
        <v>2176.13</v>
      </c>
      <c r="D53" s="29"/>
      <c r="E53" s="29">
        <v>2779.93</v>
      </c>
      <c r="F53" s="71">
        <v>127.75</v>
      </c>
      <c r="G53" s="71"/>
    </row>
    <row r="54" spans="1:7" x14ac:dyDescent="0.25">
      <c r="A54" s="50" t="s">
        <v>192</v>
      </c>
      <c r="B54" s="28" t="s">
        <v>47</v>
      </c>
      <c r="C54" s="29">
        <v>53.61</v>
      </c>
      <c r="D54" s="29"/>
      <c r="E54" s="29">
        <v>1006.82</v>
      </c>
      <c r="F54" s="71">
        <v>999.99</v>
      </c>
      <c r="G54" s="71"/>
    </row>
    <row r="55" spans="1:7" x14ac:dyDescent="0.25">
      <c r="A55" s="50" t="s">
        <v>193</v>
      </c>
      <c r="B55" s="28" t="s">
        <v>194</v>
      </c>
      <c r="C55" s="29">
        <v>370.11</v>
      </c>
      <c r="D55" s="29"/>
      <c r="E55" s="29"/>
      <c r="F55" s="71"/>
      <c r="G55" s="71"/>
    </row>
    <row r="56" spans="1:7" x14ac:dyDescent="0.25">
      <c r="A56" s="50" t="s">
        <v>195</v>
      </c>
      <c r="B56" s="28" t="s">
        <v>48</v>
      </c>
      <c r="C56" s="29">
        <v>66391.87</v>
      </c>
      <c r="D56" s="29"/>
      <c r="E56" s="29">
        <v>86415.3</v>
      </c>
      <c r="F56" s="71">
        <v>130.16</v>
      </c>
      <c r="G56" s="71"/>
    </row>
    <row r="57" spans="1:7" x14ac:dyDescent="0.25">
      <c r="A57" s="50" t="s">
        <v>196</v>
      </c>
      <c r="B57" s="28" t="s">
        <v>253</v>
      </c>
      <c r="C57" s="29">
        <v>19563.419999999998</v>
      </c>
      <c r="D57" s="29"/>
      <c r="E57" s="29">
        <v>18554.599999999999</v>
      </c>
      <c r="F57" s="71">
        <v>94.84</v>
      </c>
      <c r="G57" s="71"/>
    </row>
    <row r="58" spans="1:7" x14ac:dyDescent="0.25">
      <c r="A58" s="50" t="s">
        <v>197</v>
      </c>
      <c r="B58" s="28" t="s">
        <v>49</v>
      </c>
      <c r="C58" s="29">
        <v>15189.65</v>
      </c>
      <c r="D58" s="29"/>
      <c r="E58" s="29">
        <v>28552.560000000001</v>
      </c>
      <c r="F58" s="71">
        <v>187.97</v>
      </c>
      <c r="G58" s="71"/>
    </row>
    <row r="59" spans="1:7" x14ac:dyDescent="0.25">
      <c r="A59" s="50" t="s">
        <v>198</v>
      </c>
      <c r="B59" s="28" t="s">
        <v>50</v>
      </c>
      <c r="C59" s="29"/>
      <c r="D59" s="29"/>
      <c r="E59" s="29">
        <v>248.85</v>
      </c>
      <c r="F59" s="71"/>
      <c r="G59" s="71"/>
    </row>
    <row r="60" spans="1:7" x14ac:dyDescent="0.25">
      <c r="A60" s="50" t="s">
        <v>199</v>
      </c>
      <c r="B60" s="28" t="s">
        <v>51</v>
      </c>
      <c r="C60" s="29">
        <v>15439.92</v>
      </c>
      <c r="D60" s="29"/>
      <c r="E60" s="29">
        <v>20386</v>
      </c>
      <c r="F60" s="71">
        <v>132.03</v>
      </c>
      <c r="G60" s="71"/>
    </row>
    <row r="61" spans="1:7" x14ac:dyDescent="0.25">
      <c r="A61" s="50" t="s">
        <v>200</v>
      </c>
      <c r="B61" s="28" t="s">
        <v>201</v>
      </c>
      <c r="C61" s="29">
        <v>4830.71</v>
      </c>
      <c r="D61" s="29"/>
      <c r="E61" s="29">
        <v>5496.67</v>
      </c>
      <c r="F61" s="71">
        <v>113.79</v>
      </c>
      <c r="G61" s="71"/>
    </row>
    <row r="62" spans="1:7" x14ac:dyDescent="0.25">
      <c r="A62" s="50" t="s">
        <v>202</v>
      </c>
      <c r="B62" s="28" t="s">
        <v>52</v>
      </c>
      <c r="C62" s="29">
        <v>5960.41</v>
      </c>
      <c r="D62" s="29"/>
      <c r="E62" s="29">
        <v>6596.37</v>
      </c>
      <c r="F62" s="71">
        <v>110.67</v>
      </c>
      <c r="G62" s="71"/>
    </row>
    <row r="63" spans="1:7" x14ac:dyDescent="0.25">
      <c r="A63" s="50" t="s">
        <v>203</v>
      </c>
      <c r="B63" s="28" t="s">
        <v>53</v>
      </c>
      <c r="C63" s="29">
        <v>2762.95</v>
      </c>
      <c r="D63" s="29"/>
      <c r="E63" s="29">
        <v>3139.77</v>
      </c>
      <c r="F63" s="71">
        <v>113.64</v>
      </c>
      <c r="G63" s="71"/>
    </row>
    <row r="64" spans="1:7" x14ac:dyDescent="0.25">
      <c r="A64" s="50" t="s">
        <v>204</v>
      </c>
      <c r="B64" s="28" t="s">
        <v>54</v>
      </c>
      <c r="C64" s="29">
        <v>2644.81</v>
      </c>
      <c r="D64" s="29"/>
      <c r="E64" s="29">
        <v>3440.48</v>
      </c>
      <c r="F64" s="71">
        <v>130.08000000000001</v>
      </c>
      <c r="G64" s="71"/>
    </row>
    <row r="65" spans="1:7" x14ac:dyDescent="0.25">
      <c r="A65" s="50" t="s">
        <v>205</v>
      </c>
      <c r="B65" s="28" t="s">
        <v>55</v>
      </c>
      <c r="C65" s="29">
        <v>7067.09</v>
      </c>
      <c r="D65" s="29"/>
      <c r="E65" s="29">
        <v>10953.29</v>
      </c>
      <c r="F65" s="71">
        <v>154.99</v>
      </c>
      <c r="G65" s="71"/>
    </row>
    <row r="66" spans="1:7" x14ac:dyDescent="0.25">
      <c r="A66" s="50" t="s">
        <v>206</v>
      </c>
      <c r="B66" s="28" t="s">
        <v>207</v>
      </c>
      <c r="C66" s="29">
        <v>768.4</v>
      </c>
      <c r="D66" s="29"/>
      <c r="E66" s="29">
        <v>863.69</v>
      </c>
      <c r="F66" s="71">
        <v>112.4</v>
      </c>
      <c r="G66" s="71"/>
    </row>
    <row r="67" spans="1:7" x14ac:dyDescent="0.25">
      <c r="A67" s="50" t="s">
        <v>208</v>
      </c>
      <c r="B67" s="28" t="s">
        <v>127</v>
      </c>
      <c r="C67" s="29">
        <v>53.09</v>
      </c>
      <c r="D67" s="29"/>
      <c r="E67" s="29">
        <v>70</v>
      </c>
      <c r="F67" s="71">
        <v>131.85</v>
      </c>
      <c r="G67" s="71"/>
    </row>
    <row r="68" spans="1:7" x14ac:dyDescent="0.25">
      <c r="A68" s="50" t="s">
        <v>209</v>
      </c>
      <c r="B68" s="28" t="s">
        <v>56</v>
      </c>
      <c r="C68" s="29">
        <v>4997</v>
      </c>
      <c r="D68" s="29"/>
      <c r="E68" s="29">
        <v>7423.96</v>
      </c>
      <c r="F68" s="71">
        <v>148.57</v>
      </c>
      <c r="G68" s="71"/>
    </row>
    <row r="69" spans="1:7" x14ac:dyDescent="0.25">
      <c r="A69" s="50" t="s">
        <v>270</v>
      </c>
      <c r="B69" s="28" t="s">
        <v>271</v>
      </c>
      <c r="C69" s="29">
        <v>199.87</v>
      </c>
      <c r="D69" s="29"/>
      <c r="E69" s="29"/>
      <c r="F69" s="71"/>
      <c r="G69" s="71"/>
    </row>
    <row r="70" spans="1:7" x14ac:dyDescent="0.25">
      <c r="A70" s="50" t="s">
        <v>210</v>
      </c>
      <c r="B70" s="28" t="s">
        <v>55</v>
      </c>
      <c r="C70" s="29">
        <v>1048.73</v>
      </c>
      <c r="D70" s="29"/>
      <c r="E70" s="29">
        <v>2595.64</v>
      </c>
      <c r="F70" s="71">
        <v>247.5</v>
      </c>
      <c r="G70" s="71"/>
    </row>
    <row r="71" spans="1:7" x14ac:dyDescent="0.25">
      <c r="A71" s="50" t="s">
        <v>211</v>
      </c>
      <c r="B71" s="28" t="s">
        <v>57</v>
      </c>
      <c r="C71" s="29">
        <v>1311.88</v>
      </c>
      <c r="D71" s="29">
        <v>1007.03</v>
      </c>
      <c r="E71" s="29">
        <v>1428.19</v>
      </c>
      <c r="F71" s="71">
        <v>108.87</v>
      </c>
      <c r="G71" s="71">
        <v>141.82</v>
      </c>
    </row>
    <row r="72" spans="1:7" x14ac:dyDescent="0.25">
      <c r="A72" s="50" t="s">
        <v>212</v>
      </c>
      <c r="B72" s="28" t="s">
        <v>58</v>
      </c>
      <c r="C72" s="29">
        <v>1311.88</v>
      </c>
      <c r="D72" s="29"/>
      <c r="E72" s="29">
        <v>1428.19</v>
      </c>
      <c r="F72" s="71">
        <v>108.87</v>
      </c>
      <c r="G72" s="71"/>
    </row>
    <row r="73" spans="1:7" x14ac:dyDescent="0.25">
      <c r="A73" s="50" t="s">
        <v>213</v>
      </c>
      <c r="B73" s="28" t="s">
        <v>59</v>
      </c>
      <c r="C73" s="29">
        <v>1061.81</v>
      </c>
      <c r="D73" s="29"/>
      <c r="E73" s="29">
        <v>1418.5</v>
      </c>
      <c r="F73" s="71">
        <v>133.59</v>
      </c>
      <c r="G73" s="71"/>
    </row>
    <row r="74" spans="1:7" x14ac:dyDescent="0.25">
      <c r="A74" s="50" t="s">
        <v>214</v>
      </c>
      <c r="B74" s="28" t="s">
        <v>60</v>
      </c>
      <c r="C74" s="29">
        <v>250.07</v>
      </c>
      <c r="D74" s="29"/>
      <c r="E74" s="29">
        <v>9.69</v>
      </c>
      <c r="F74" s="71">
        <v>3.87</v>
      </c>
      <c r="G74" s="71"/>
    </row>
    <row r="75" spans="1:7" x14ac:dyDescent="0.25">
      <c r="A75" s="50" t="s">
        <v>215</v>
      </c>
      <c r="B75" s="28" t="s">
        <v>113</v>
      </c>
      <c r="C75" s="29">
        <v>30570.82</v>
      </c>
      <c r="D75" s="29">
        <v>40853.300000000003</v>
      </c>
      <c r="E75" s="29">
        <v>32829.86</v>
      </c>
      <c r="F75" s="71">
        <v>107.39</v>
      </c>
      <c r="G75" s="71">
        <v>80.36</v>
      </c>
    </row>
    <row r="76" spans="1:7" x14ac:dyDescent="0.25">
      <c r="A76" s="50" t="s">
        <v>216</v>
      </c>
      <c r="B76" s="28" t="s">
        <v>114</v>
      </c>
      <c r="C76" s="29">
        <v>30570.82</v>
      </c>
      <c r="D76" s="29"/>
      <c r="E76" s="29">
        <v>32829.86</v>
      </c>
      <c r="F76" s="71">
        <v>107.39</v>
      </c>
      <c r="G76" s="71"/>
    </row>
    <row r="77" spans="1:7" x14ac:dyDescent="0.25">
      <c r="A77" s="50" t="s">
        <v>217</v>
      </c>
      <c r="B77" s="28" t="s">
        <v>218</v>
      </c>
      <c r="C77" s="29">
        <v>30570.82</v>
      </c>
      <c r="D77" s="29"/>
      <c r="E77" s="29">
        <v>32829.86</v>
      </c>
      <c r="F77" s="71">
        <v>107.39</v>
      </c>
      <c r="G77" s="71"/>
    </row>
    <row r="78" spans="1:7" x14ac:dyDescent="0.25">
      <c r="A78" s="50" t="s">
        <v>219</v>
      </c>
      <c r="B78" s="28" t="s">
        <v>254</v>
      </c>
      <c r="C78" s="29">
        <v>1218.54</v>
      </c>
      <c r="D78" s="29">
        <v>972.54</v>
      </c>
      <c r="E78" s="29">
        <v>969.54</v>
      </c>
      <c r="F78" s="71">
        <v>79.569999999999993</v>
      </c>
      <c r="G78" s="71">
        <v>99.69</v>
      </c>
    </row>
    <row r="79" spans="1:7" x14ac:dyDescent="0.25">
      <c r="A79" s="50" t="s">
        <v>220</v>
      </c>
      <c r="B79" s="28" t="s">
        <v>25</v>
      </c>
      <c r="C79" s="29">
        <v>1218.54</v>
      </c>
      <c r="D79" s="29"/>
      <c r="E79" s="29">
        <v>969.54</v>
      </c>
      <c r="F79" s="71">
        <v>79.569999999999993</v>
      </c>
      <c r="G79" s="71"/>
    </row>
    <row r="80" spans="1:7" x14ac:dyDescent="0.25">
      <c r="A80" s="50" t="s">
        <v>221</v>
      </c>
      <c r="B80" s="28" t="s">
        <v>115</v>
      </c>
      <c r="C80" s="29">
        <v>1218.54</v>
      </c>
      <c r="D80" s="29"/>
      <c r="E80" s="29">
        <v>969.54</v>
      </c>
      <c r="F80" s="71">
        <v>79.569999999999993</v>
      </c>
      <c r="G80" s="71"/>
    </row>
    <row r="81" spans="1:7" x14ac:dyDescent="0.25">
      <c r="A81" s="50" t="s">
        <v>222</v>
      </c>
      <c r="B81" s="28" t="s">
        <v>61</v>
      </c>
      <c r="C81" s="29">
        <v>8762</v>
      </c>
      <c r="D81" s="29">
        <v>16198.54</v>
      </c>
      <c r="E81" s="29">
        <v>12728.87</v>
      </c>
      <c r="F81" s="71">
        <v>145.27000000000001</v>
      </c>
      <c r="G81" s="71">
        <v>78.58</v>
      </c>
    </row>
    <row r="82" spans="1:7" x14ac:dyDescent="0.25">
      <c r="A82" s="50" t="s">
        <v>223</v>
      </c>
      <c r="B82" s="28" t="s">
        <v>62</v>
      </c>
      <c r="C82" s="29">
        <v>8762</v>
      </c>
      <c r="D82" s="29">
        <v>16198.54</v>
      </c>
      <c r="E82" s="29">
        <v>12728.87</v>
      </c>
      <c r="F82" s="71">
        <v>145.27000000000001</v>
      </c>
      <c r="G82" s="71">
        <v>78.58</v>
      </c>
    </row>
    <row r="83" spans="1:7" x14ac:dyDescent="0.25">
      <c r="A83" s="50" t="s">
        <v>224</v>
      </c>
      <c r="B83" s="28" t="s">
        <v>63</v>
      </c>
      <c r="C83" s="29">
        <v>2843.75</v>
      </c>
      <c r="D83" s="29"/>
      <c r="E83" s="29">
        <v>6830.07</v>
      </c>
      <c r="F83" s="71">
        <v>240.18</v>
      </c>
      <c r="G83" s="71"/>
    </row>
    <row r="84" spans="1:7" x14ac:dyDescent="0.25">
      <c r="A84" s="50" t="s">
        <v>225</v>
      </c>
      <c r="B84" s="28" t="s">
        <v>226</v>
      </c>
      <c r="C84" s="29">
        <v>193.75</v>
      </c>
      <c r="D84" s="29"/>
      <c r="E84" s="29">
        <v>1859.94</v>
      </c>
      <c r="F84" s="71">
        <v>959.97</v>
      </c>
      <c r="G84" s="71"/>
    </row>
    <row r="85" spans="1:7" x14ac:dyDescent="0.25">
      <c r="A85" s="50" t="s">
        <v>272</v>
      </c>
      <c r="B85" s="28" t="s">
        <v>273</v>
      </c>
      <c r="C85" s="29"/>
      <c r="D85" s="29"/>
      <c r="E85" s="29">
        <v>4495.13</v>
      </c>
      <c r="F85" s="71"/>
      <c r="G85" s="71"/>
    </row>
    <row r="86" spans="1:7" x14ac:dyDescent="0.25">
      <c r="A86" s="50" t="s">
        <v>227</v>
      </c>
      <c r="B86" s="28" t="s">
        <v>128</v>
      </c>
      <c r="C86" s="29">
        <v>2650</v>
      </c>
      <c r="D86" s="29"/>
      <c r="E86" s="29">
        <v>475</v>
      </c>
      <c r="F86" s="71">
        <v>17.920000000000002</v>
      </c>
      <c r="G86" s="71"/>
    </row>
    <row r="87" spans="1:7" x14ac:dyDescent="0.25">
      <c r="A87" s="50" t="s">
        <v>228</v>
      </c>
      <c r="B87" s="28" t="s">
        <v>64</v>
      </c>
      <c r="C87" s="29">
        <v>5918.25</v>
      </c>
      <c r="D87" s="29"/>
      <c r="E87" s="29">
        <v>5898.8</v>
      </c>
      <c r="F87" s="71">
        <v>99.67</v>
      </c>
      <c r="G87" s="71"/>
    </row>
    <row r="88" spans="1:7" x14ac:dyDescent="0.25">
      <c r="A88" s="50" t="s">
        <v>229</v>
      </c>
      <c r="B88" s="28" t="s">
        <v>65</v>
      </c>
      <c r="C88" s="29">
        <v>5918.25</v>
      </c>
      <c r="D88" s="29"/>
      <c r="E88" s="29">
        <v>5898.8</v>
      </c>
      <c r="F88" s="71">
        <v>99.67</v>
      </c>
      <c r="G88" s="71"/>
    </row>
    <row r="89" spans="1:7" x14ac:dyDescent="0.25">
      <c r="A89" s="50"/>
      <c r="B89" s="28" t="s">
        <v>66</v>
      </c>
      <c r="C89" s="29">
        <v>2490772.4500000002</v>
      </c>
      <c r="D89" s="29">
        <v>3058929.77</v>
      </c>
      <c r="E89" s="29">
        <v>3000071.75</v>
      </c>
      <c r="F89" s="71">
        <v>120.45</v>
      </c>
      <c r="G89" s="71">
        <v>98.08</v>
      </c>
    </row>
  </sheetData>
  <mergeCells count="2">
    <mergeCell ref="A1:G1"/>
    <mergeCell ref="A2:G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topLeftCell="A19" zoomScaleNormal="100" workbookViewId="0">
      <selection activeCell="A5" sqref="A5:XFD5"/>
    </sheetView>
  </sheetViews>
  <sheetFormatPr defaultColWidth="8.7109375" defaultRowHeight="15" x14ac:dyDescent="0.25"/>
  <cols>
    <col min="1" max="1" width="10.7109375" style="18" customWidth="1" collapsed="1"/>
    <col min="2" max="2" width="40.7109375" style="18" customWidth="1" collapsed="1"/>
    <col min="3" max="5" width="15.7109375" style="18" customWidth="1" collapsed="1"/>
    <col min="6" max="6" width="10.7109375" style="18" customWidth="1" collapsed="1"/>
    <col min="7" max="7" width="10.7109375" style="19" customWidth="1" collapsed="1"/>
    <col min="8" max="16384" width="8.7109375" style="18"/>
  </cols>
  <sheetData>
    <row r="1" spans="1:7" x14ac:dyDescent="0.25">
      <c r="A1" s="83" t="s">
        <v>140</v>
      </c>
      <c r="B1" s="83"/>
      <c r="C1" s="83"/>
      <c r="D1" s="83"/>
      <c r="E1" s="83"/>
      <c r="F1" s="83"/>
      <c r="G1" s="83"/>
    </row>
    <row r="2" spans="1:7" x14ac:dyDescent="0.25">
      <c r="A2" s="83" t="s">
        <v>142</v>
      </c>
      <c r="B2" s="83"/>
      <c r="C2" s="83"/>
      <c r="D2" s="83"/>
      <c r="E2" s="83"/>
      <c r="F2" s="83"/>
      <c r="G2" s="83"/>
    </row>
    <row r="3" spans="1:7" s="24" customFormat="1" ht="30" x14ac:dyDescent="0.25">
      <c r="A3" s="45" t="s">
        <v>143</v>
      </c>
      <c r="B3" s="23" t="s">
        <v>4</v>
      </c>
      <c r="C3" s="23" t="s">
        <v>144</v>
      </c>
      <c r="D3" s="23" t="s">
        <v>249</v>
      </c>
      <c r="E3" s="23" t="s">
        <v>250</v>
      </c>
      <c r="F3" s="23" t="s">
        <v>5</v>
      </c>
      <c r="G3" s="53" t="s">
        <v>5</v>
      </c>
    </row>
    <row r="4" spans="1:7" x14ac:dyDescent="0.25">
      <c r="A4" s="47" t="s">
        <v>6</v>
      </c>
      <c r="B4" s="48" t="s">
        <v>7</v>
      </c>
      <c r="C4" s="48" t="s">
        <v>8</v>
      </c>
      <c r="D4" s="48" t="s">
        <v>9</v>
      </c>
      <c r="E4" s="48" t="s">
        <v>10</v>
      </c>
      <c r="F4" s="48" t="s">
        <v>145</v>
      </c>
      <c r="G4" s="54" t="s">
        <v>11</v>
      </c>
    </row>
    <row r="5" spans="1:7" x14ac:dyDescent="0.25">
      <c r="A5" s="50" t="s">
        <v>67</v>
      </c>
      <c r="B5" s="28" t="s">
        <v>68</v>
      </c>
      <c r="C5" s="29">
        <v>62012.77</v>
      </c>
      <c r="D5" s="29">
        <v>157367.54</v>
      </c>
      <c r="E5" s="29">
        <v>140604.48000000001</v>
      </c>
      <c r="F5" s="71">
        <v>226.73</v>
      </c>
      <c r="G5" s="71">
        <v>89.35</v>
      </c>
    </row>
    <row r="6" spans="1:7" x14ac:dyDescent="0.25">
      <c r="A6" s="50" t="s">
        <v>69</v>
      </c>
      <c r="B6" s="28" t="s">
        <v>70</v>
      </c>
      <c r="C6" s="29">
        <v>62012.77</v>
      </c>
      <c r="D6" s="29">
        <v>157367.54</v>
      </c>
      <c r="E6" s="29">
        <v>140604.48000000001</v>
      </c>
      <c r="F6" s="71">
        <v>226.73</v>
      </c>
      <c r="G6" s="71">
        <v>89.35</v>
      </c>
    </row>
    <row r="7" spans="1:7" x14ac:dyDescent="0.25">
      <c r="A7" s="50" t="s">
        <v>71</v>
      </c>
      <c r="B7" s="28" t="s">
        <v>72</v>
      </c>
      <c r="C7" s="29">
        <v>10.27</v>
      </c>
      <c r="D7" s="29">
        <v>11810</v>
      </c>
      <c r="E7" s="29">
        <v>7366.98</v>
      </c>
      <c r="F7" s="71">
        <v>999.99</v>
      </c>
      <c r="G7" s="71">
        <v>62.38</v>
      </c>
    </row>
    <row r="8" spans="1:7" x14ac:dyDescent="0.25">
      <c r="A8" s="50" t="s">
        <v>73</v>
      </c>
      <c r="B8" s="28" t="s">
        <v>74</v>
      </c>
      <c r="C8" s="29">
        <v>10.27</v>
      </c>
      <c r="D8" s="29">
        <v>11810</v>
      </c>
      <c r="E8" s="29">
        <v>7366.98</v>
      </c>
      <c r="F8" s="71">
        <v>999.99</v>
      </c>
      <c r="G8" s="71">
        <v>62.38</v>
      </c>
    </row>
    <row r="9" spans="1:7" x14ac:dyDescent="0.25">
      <c r="A9" s="50" t="s">
        <v>75</v>
      </c>
      <c r="B9" s="28" t="s">
        <v>76</v>
      </c>
      <c r="C9" s="29">
        <v>304447.05</v>
      </c>
      <c r="D9" s="29">
        <v>323336.63</v>
      </c>
      <c r="E9" s="29">
        <v>312997.28000000003</v>
      </c>
      <c r="F9" s="71">
        <v>102.81</v>
      </c>
      <c r="G9" s="71">
        <v>96.8</v>
      </c>
    </row>
    <row r="10" spans="1:7" x14ac:dyDescent="0.25">
      <c r="A10" s="50" t="s">
        <v>77</v>
      </c>
      <c r="B10" s="28" t="s">
        <v>78</v>
      </c>
      <c r="C10" s="29">
        <v>201417.18</v>
      </c>
      <c r="D10" s="29">
        <v>214256.5</v>
      </c>
      <c r="E10" s="29">
        <v>203917.15</v>
      </c>
      <c r="F10" s="71">
        <v>101.24</v>
      </c>
      <c r="G10" s="71">
        <v>95.17</v>
      </c>
    </row>
    <row r="11" spans="1:7" x14ac:dyDescent="0.25">
      <c r="A11" s="50" t="s">
        <v>79</v>
      </c>
      <c r="B11" s="28" t="s">
        <v>80</v>
      </c>
      <c r="C11" s="29">
        <v>99672.82</v>
      </c>
      <c r="D11" s="29">
        <v>109080.13</v>
      </c>
      <c r="E11" s="29">
        <v>109080.13</v>
      </c>
      <c r="F11" s="71">
        <v>109.44</v>
      </c>
      <c r="G11" s="71">
        <v>100</v>
      </c>
    </row>
    <row r="12" spans="1:7" x14ac:dyDescent="0.25">
      <c r="A12" s="50" t="s">
        <v>91</v>
      </c>
      <c r="B12" s="28" t="s">
        <v>92</v>
      </c>
      <c r="C12" s="29">
        <v>3357.05</v>
      </c>
      <c r="D12" s="29"/>
      <c r="E12" s="29"/>
      <c r="F12" s="71"/>
      <c r="G12" s="71"/>
    </row>
    <row r="13" spans="1:7" x14ac:dyDescent="0.25">
      <c r="A13" s="50" t="s">
        <v>81</v>
      </c>
      <c r="B13" s="28" t="s">
        <v>82</v>
      </c>
      <c r="C13" s="29">
        <v>2145680.4300000002</v>
      </c>
      <c r="D13" s="29">
        <v>2556095.7999999998</v>
      </c>
      <c r="E13" s="29">
        <v>2338165.7200000002</v>
      </c>
      <c r="F13" s="71">
        <v>108.97</v>
      </c>
      <c r="G13" s="71">
        <v>91.47</v>
      </c>
    </row>
    <row r="14" spans="1:7" x14ac:dyDescent="0.25">
      <c r="A14" s="50" t="s">
        <v>274</v>
      </c>
      <c r="B14" s="28" t="s">
        <v>275</v>
      </c>
      <c r="C14" s="29">
        <v>28180.880000000001</v>
      </c>
      <c r="D14" s="29">
        <v>30882.400000000001</v>
      </c>
      <c r="E14" s="29">
        <v>33040.019999999997</v>
      </c>
      <c r="F14" s="71">
        <v>117.24</v>
      </c>
      <c r="G14" s="71">
        <v>106.99</v>
      </c>
    </row>
    <row r="15" spans="1:7" x14ac:dyDescent="0.25">
      <c r="A15" s="50" t="s">
        <v>83</v>
      </c>
      <c r="B15" s="28" t="s">
        <v>84</v>
      </c>
      <c r="C15" s="29">
        <v>2115395.23</v>
      </c>
      <c r="D15" s="29">
        <v>2520076.69</v>
      </c>
      <c r="E15" s="29">
        <v>2305125.7000000002</v>
      </c>
      <c r="F15" s="71">
        <v>108.97</v>
      </c>
      <c r="G15" s="71">
        <v>91.47</v>
      </c>
    </row>
    <row r="16" spans="1:7" x14ac:dyDescent="0.25">
      <c r="A16" s="50" t="s">
        <v>93</v>
      </c>
      <c r="B16" s="28" t="s">
        <v>94</v>
      </c>
      <c r="C16" s="29">
        <v>2104.3200000000002</v>
      </c>
      <c r="D16" s="29">
        <v>5136.71</v>
      </c>
      <c r="E16" s="29"/>
      <c r="F16" s="71"/>
      <c r="G16" s="71"/>
    </row>
    <row r="17" spans="1:7" x14ac:dyDescent="0.25">
      <c r="A17" s="50" t="s">
        <v>85</v>
      </c>
      <c r="B17" s="28" t="s">
        <v>86</v>
      </c>
      <c r="C17" s="29">
        <v>1055.45</v>
      </c>
      <c r="D17" s="29">
        <v>265.45</v>
      </c>
      <c r="E17" s="29">
        <v>240</v>
      </c>
      <c r="F17" s="71">
        <v>22.74</v>
      </c>
      <c r="G17" s="71">
        <v>90.41</v>
      </c>
    </row>
    <row r="18" spans="1:7" x14ac:dyDescent="0.25">
      <c r="A18" s="50" t="s">
        <v>87</v>
      </c>
      <c r="B18" s="28" t="s">
        <v>88</v>
      </c>
      <c r="C18" s="29">
        <v>1055.45</v>
      </c>
      <c r="D18" s="29">
        <v>265.45</v>
      </c>
      <c r="E18" s="29">
        <v>240</v>
      </c>
      <c r="F18" s="71">
        <v>22.74</v>
      </c>
      <c r="G18" s="71">
        <v>90.41</v>
      </c>
    </row>
    <row r="19" spans="1:7" x14ac:dyDescent="0.25">
      <c r="A19" s="50" t="s">
        <v>95</v>
      </c>
      <c r="B19" s="28" t="s">
        <v>96</v>
      </c>
      <c r="C19" s="29">
        <v>73.95</v>
      </c>
      <c r="D19" s="29">
        <v>73</v>
      </c>
      <c r="E19" s="29">
        <v>79.819999999999993</v>
      </c>
      <c r="F19" s="71">
        <v>107.94</v>
      </c>
      <c r="G19" s="71">
        <v>109.34</v>
      </c>
    </row>
    <row r="20" spans="1:7" x14ac:dyDescent="0.25">
      <c r="A20" s="50" t="s">
        <v>116</v>
      </c>
      <c r="B20" s="28" t="s">
        <v>117</v>
      </c>
      <c r="C20" s="29">
        <v>73.95</v>
      </c>
      <c r="D20" s="29">
        <v>73</v>
      </c>
      <c r="E20" s="29">
        <v>79.819999999999993</v>
      </c>
      <c r="F20" s="71">
        <v>107.94</v>
      </c>
      <c r="G20" s="71">
        <v>109.34</v>
      </c>
    </row>
    <row r="21" spans="1:7" x14ac:dyDescent="0.25">
      <c r="A21" s="50"/>
      <c r="B21" s="28" t="s">
        <v>29</v>
      </c>
      <c r="C21" s="29">
        <v>2513279.92</v>
      </c>
      <c r="D21" s="29">
        <v>3048948.42</v>
      </c>
      <c r="E21" s="29">
        <v>2799454.28</v>
      </c>
      <c r="F21" s="71">
        <v>111.39</v>
      </c>
      <c r="G21" s="71">
        <v>91.82</v>
      </c>
    </row>
    <row r="22" spans="1:7" x14ac:dyDescent="0.25">
      <c r="A22" s="50" t="s">
        <v>67</v>
      </c>
      <c r="B22" s="28" t="s">
        <v>68</v>
      </c>
      <c r="C22" s="29">
        <v>65205.47</v>
      </c>
      <c r="D22" s="29">
        <v>157367.54</v>
      </c>
      <c r="E22" s="29">
        <v>154253</v>
      </c>
      <c r="F22" s="71">
        <v>236.56</v>
      </c>
      <c r="G22" s="71">
        <v>98.02</v>
      </c>
    </row>
    <row r="23" spans="1:7" x14ac:dyDescent="0.25">
      <c r="A23" s="50" t="s">
        <v>69</v>
      </c>
      <c r="B23" s="28" t="s">
        <v>70</v>
      </c>
      <c r="C23" s="29">
        <v>65205.47</v>
      </c>
      <c r="D23" s="29">
        <v>157367.54</v>
      </c>
      <c r="E23" s="29">
        <v>154253</v>
      </c>
      <c r="F23" s="71">
        <v>236.56</v>
      </c>
      <c r="G23" s="71">
        <v>98.02</v>
      </c>
    </row>
    <row r="24" spans="1:7" x14ac:dyDescent="0.25">
      <c r="A24" s="50" t="s">
        <v>71</v>
      </c>
      <c r="B24" s="28" t="s">
        <v>72</v>
      </c>
      <c r="C24" s="29">
        <v>62.53</v>
      </c>
      <c r="D24" s="29">
        <v>11820.29</v>
      </c>
      <c r="E24" s="29">
        <v>8138.52</v>
      </c>
      <c r="F24" s="71">
        <v>999.99</v>
      </c>
      <c r="G24" s="71">
        <v>68.849999999999994</v>
      </c>
    </row>
    <row r="25" spans="1:7" x14ac:dyDescent="0.25">
      <c r="A25" s="50" t="s">
        <v>73</v>
      </c>
      <c r="B25" s="28" t="s">
        <v>74</v>
      </c>
      <c r="C25" s="29"/>
      <c r="D25" s="29">
        <v>11810</v>
      </c>
      <c r="E25" s="29">
        <v>8128.23</v>
      </c>
      <c r="F25" s="71"/>
      <c r="G25" s="71">
        <v>68.819999999999993</v>
      </c>
    </row>
    <row r="26" spans="1:7" x14ac:dyDescent="0.25">
      <c r="A26" s="50" t="s">
        <v>89</v>
      </c>
      <c r="B26" s="28" t="s">
        <v>90</v>
      </c>
      <c r="C26" s="29">
        <v>62.53</v>
      </c>
      <c r="D26" s="29">
        <v>10.29</v>
      </c>
      <c r="E26" s="29">
        <v>10.29</v>
      </c>
      <c r="F26" s="71">
        <v>16.46</v>
      </c>
      <c r="G26" s="71">
        <v>100</v>
      </c>
    </row>
    <row r="27" spans="1:7" x14ac:dyDescent="0.25">
      <c r="A27" s="50" t="s">
        <v>75</v>
      </c>
      <c r="B27" s="28" t="s">
        <v>76</v>
      </c>
      <c r="C27" s="29">
        <v>285391.14</v>
      </c>
      <c r="D27" s="29">
        <v>325955.61</v>
      </c>
      <c r="E27" s="29">
        <v>316705.71999999997</v>
      </c>
      <c r="F27" s="71">
        <v>110.97</v>
      </c>
      <c r="G27" s="71">
        <v>97.16</v>
      </c>
    </row>
    <row r="28" spans="1:7" x14ac:dyDescent="0.25">
      <c r="A28" s="50" t="s">
        <v>77</v>
      </c>
      <c r="B28" s="28" t="s">
        <v>78</v>
      </c>
      <c r="C28" s="29">
        <v>188857.97</v>
      </c>
      <c r="D28" s="29">
        <v>214256.5</v>
      </c>
      <c r="E28" s="29">
        <v>204607.5</v>
      </c>
      <c r="F28" s="71">
        <v>108.34</v>
      </c>
      <c r="G28" s="71">
        <v>95.5</v>
      </c>
    </row>
    <row r="29" spans="1:7" x14ac:dyDescent="0.25">
      <c r="A29" s="50" t="s">
        <v>79</v>
      </c>
      <c r="B29" s="28" t="s">
        <v>80</v>
      </c>
      <c r="C29" s="29">
        <v>93176.12</v>
      </c>
      <c r="D29" s="29">
        <v>109080.13</v>
      </c>
      <c r="E29" s="29">
        <v>109479.24</v>
      </c>
      <c r="F29" s="71">
        <v>117.5</v>
      </c>
      <c r="G29" s="71">
        <v>100.37</v>
      </c>
    </row>
    <row r="30" spans="1:7" x14ac:dyDescent="0.25">
      <c r="A30" s="50" t="s">
        <v>91</v>
      </c>
      <c r="B30" s="28" t="s">
        <v>92</v>
      </c>
      <c r="C30" s="29">
        <v>3357.05</v>
      </c>
      <c r="D30" s="29">
        <v>2618.98</v>
      </c>
      <c r="E30" s="29">
        <v>2618.98</v>
      </c>
      <c r="F30" s="71">
        <v>78.010000000000005</v>
      </c>
      <c r="G30" s="71">
        <v>100</v>
      </c>
    </row>
    <row r="31" spans="1:7" x14ac:dyDescent="0.25">
      <c r="A31" s="50" t="s">
        <v>81</v>
      </c>
      <c r="B31" s="28" t="s">
        <v>82</v>
      </c>
      <c r="C31" s="29">
        <v>2139606.89</v>
      </c>
      <c r="D31" s="29">
        <v>2562115.0499999998</v>
      </c>
      <c r="E31" s="29">
        <v>2519955.5699999998</v>
      </c>
      <c r="F31" s="71">
        <v>117.78</v>
      </c>
      <c r="G31" s="71">
        <v>98.35</v>
      </c>
    </row>
    <row r="32" spans="1:7" x14ac:dyDescent="0.25">
      <c r="A32" s="50" t="s">
        <v>274</v>
      </c>
      <c r="B32" s="28" t="s">
        <v>275</v>
      </c>
      <c r="C32" s="29">
        <v>28704</v>
      </c>
      <c r="D32" s="29">
        <v>30882.400000000001</v>
      </c>
      <c r="E32" s="29">
        <v>35399.96</v>
      </c>
      <c r="F32" s="71">
        <v>123.33</v>
      </c>
      <c r="G32" s="71">
        <v>114.63</v>
      </c>
    </row>
    <row r="33" spans="1:7" x14ac:dyDescent="0.25">
      <c r="A33" s="50" t="s">
        <v>83</v>
      </c>
      <c r="B33" s="28" t="s">
        <v>84</v>
      </c>
      <c r="C33" s="29">
        <v>2105617.54</v>
      </c>
      <c r="D33" s="29">
        <v>2519195.2599999998</v>
      </c>
      <c r="E33" s="29">
        <v>2477654.9300000002</v>
      </c>
      <c r="F33" s="71">
        <v>117.67</v>
      </c>
      <c r="G33" s="71">
        <v>98.35</v>
      </c>
    </row>
    <row r="34" spans="1:7" x14ac:dyDescent="0.25">
      <c r="A34" s="50" t="s">
        <v>93</v>
      </c>
      <c r="B34" s="28" t="s">
        <v>94</v>
      </c>
      <c r="C34" s="29">
        <v>5285.35</v>
      </c>
      <c r="D34" s="29">
        <v>12037.39</v>
      </c>
      <c r="E34" s="29">
        <v>6900.68</v>
      </c>
      <c r="F34" s="71">
        <v>130.56</v>
      </c>
      <c r="G34" s="71">
        <v>57.33</v>
      </c>
    </row>
    <row r="35" spans="1:7" x14ac:dyDescent="0.25">
      <c r="A35" s="50" t="s">
        <v>85</v>
      </c>
      <c r="B35" s="28" t="s">
        <v>86</v>
      </c>
      <c r="C35" s="29">
        <v>506.42</v>
      </c>
      <c r="D35" s="29">
        <v>1505.61</v>
      </c>
      <c r="E35" s="29">
        <v>846.45</v>
      </c>
      <c r="F35" s="71">
        <v>167.14</v>
      </c>
      <c r="G35" s="71">
        <v>56.22</v>
      </c>
    </row>
    <row r="36" spans="1:7" x14ac:dyDescent="0.25">
      <c r="A36" s="50" t="s">
        <v>87</v>
      </c>
      <c r="B36" s="28" t="s">
        <v>88</v>
      </c>
      <c r="C36" s="29">
        <v>312.67</v>
      </c>
      <c r="D36" s="29">
        <v>265.45</v>
      </c>
      <c r="E36" s="29"/>
      <c r="F36" s="71"/>
      <c r="G36" s="71"/>
    </row>
    <row r="37" spans="1:7" x14ac:dyDescent="0.25">
      <c r="A37" s="50" t="s">
        <v>118</v>
      </c>
      <c r="B37" s="28" t="s">
        <v>119</v>
      </c>
      <c r="C37" s="29">
        <v>193.75</v>
      </c>
      <c r="D37" s="29">
        <v>1240.1600000000001</v>
      </c>
      <c r="E37" s="29">
        <v>846.45</v>
      </c>
      <c r="F37" s="71">
        <v>436.88</v>
      </c>
      <c r="G37" s="71">
        <v>68.25</v>
      </c>
    </row>
    <row r="38" spans="1:7" x14ac:dyDescent="0.25">
      <c r="A38" s="50" t="s">
        <v>95</v>
      </c>
      <c r="B38" s="28" t="s">
        <v>96</v>
      </c>
      <c r="C38" s="29"/>
      <c r="D38" s="29">
        <v>165.67</v>
      </c>
      <c r="E38" s="29">
        <v>172.49</v>
      </c>
      <c r="F38" s="71"/>
      <c r="G38" s="71">
        <v>104.12</v>
      </c>
    </row>
    <row r="39" spans="1:7" x14ac:dyDescent="0.25">
      <c r="A39" s="50" t="s">
        <v>116</v>
      </c>
      <c r="B39" s="28" t="s">
        <v>117</v>
      </c>
      <c r="C39" s="29"/>
      <c r="D39" s="29">
        <v>73</v>
      </c>
      <c r="E39" s="29">
        <v>79.819999999999993</v>
      </c>
      <c r="F39" s="71"/>
      <c r="G39" s="71">
        <v>109.34</v>
      </c>
    </row>
    <row r="40" spans="1:7" x14ac:dyDescent="0.25">
      <c r="A40" s="50" t="s">
        <v>97</v>
      </c>
      <c r="B40" s="28" t="s">
        <v>98</v>
      </c>
      <c r="C40" s="29"/>
      <c r="D40" s="29">
        <v>92.67</v>
      </c>
      <c r="E40" s="29">
        <v>92.67</v>
      </c>
      <c r="F40" s="71"/>
      <c r="G40" s="71">
        <v>100</v>
      </c>
    </row>
    <row r="41" spans="1:7" x14ac:dyDescent="0.25">
      <c r="A41" s="50"/>
      <c r="B41" s="28" t="s">
        <v>66</v>
      </c>
      <c r="C41" s="29">
        <v>2490772.4500000002</v>
      </c>
      <c r="D41" s="29">
        <v>3058929.77</v>
      </c>
      <c r="E41" s="29">
        <v>3000071.75</v>
      </c>
      <c r="F41" s="71">
        <v>120.45</v>
      </c>
      <c r="G41" s="71">
        <v>98.08</v>
      </c>
    </row>
  </sheetData>
  <mergeCells count="2">
    <mergeCell ref="A1:G1"/>
    <mergeCell ref="A2:G2"/>
  </mergeCells>
  <phoneticPr fontId="17" type="noConversion"/>
  <printOptions horizontalCentered="1"/>
  <pageMargins left="0.31496062992125984" right="0.31496062992125984" top="0.55118110236220474" bottom="0.55118110236220474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zoomScaleNormal="100" workbookViewId="0">
      <selection activeCell="A5" sqref="A5:XFD5"/>
    </sheetView>
  </sheetViews>
  <sheetFormatPr defaultColWidth="8.7109375" defaultRowHeight="15" x14ac:dyDescent="0.25"/>
  <cols>
    <col min="1" max="1" width="15.7109375" style="18" customWidth="1" collapsed="1"/>
    <col min="2" max="2" width="35.7109375" style="18" customWidth="1" collapsed="1"/>
    <col min="3" max="5" width="15.7109375" style="18" customWidth="1" collapsed="1"/>
    <col min="6" max="6" width="10.7109375" style="18" customWidth="1" collapsed="1"/>
    <col min="7" max="7" width="10.7109375" style="52" customWidth="1" collapsed="1"/>
    <col min="8" max="16384" width="8.7109375" style="18"/>
  </cols>
  <sheetData>
    <row r="1" spans="1:7" x14ac:dyDescent="0.25">
      <c r="A1" s="83" t="s">
        <v>140</v>
      </c>
      <c r="B1" s="83"/>
      <c r="C1" s="83"/>
      <c r="D1" s="83"/>
      <c r="E1" s="83"/>
      <c r="F1" s="83"/>
      <c r="G1" s="83"/>
    </row>
    <row r="2" spans="1:7" x14ac:dyDescent="0.25">
      <c r="A2" s="83" t="s">
        <v>146</v>
      </c>
      <c r="B2" s="83"/>
      <c r="C2" s="83"/>
      <c r="D2" s="83"/>
      <c r="E2" s="83"/>
      <c r="F2" s="83"/>
      <c r="G2" s="83"/>
    </row>
    <row r="3" spans="1:7" s="24" customFormat="1" ht="30" x14ac:dyDescent="0.25">
      <c r="A3" s="45" t="s">
        <v>143</v>
      </c>
      <c r="B3" s="23" t="s">
        <v>4</v>
      </c>
      <c r="C3" s="23" t="s">
        <v>144</v>
      </c>
      <c r="D3" s="23" t="s">
        <v>249</v>
      </c>
      <c r="E3" s="23" t="s">
        <v>250</v>
      </c>
      <c r="F3" s="23" t="s">
        <v>5</v>
      </c>
      <c r="G3" s="46" t="s">
        <v>5</v>
      </c>
    </row>
    <row r="4" spans="1:7" x14ac:dyDescent="0.25">
      <c r="A4" s="47" t="s">
        <v>6</v>
      </c>
      <c r="B4" s="48" t="s">
        <v>7</v>
      </c>
      <c r="C4" s="48" t="s">
        <v>8</v>
      </c>
      <c r="D4" s="48" t="s">
        <v>9</v>
      </c>
      <c r="E4" s="48" t="s">
        <v>10</v>
      </c>
      <c r="F4" s="48" t="s">
        <v>145</v>
      </c>
      <c r="G4" s="49" t="s">
        <v>11</v>
      </c>
    </row>
    <row r="5" spans="1:7" x14ac:dyDescent="0.25">
      <c r="A5" s="50" t="s">
        <v>99</v>
      </c>
      <c r="B5" s="28" t="s">
        <v>100</v>
      </c>
      <c r="C5" s="29">
        <v>2490772.4500000002</v>
      </c>
      <c r="D5" s="29">
        <v>3058929.77</v>
      </c>
      <c r="E5" s="29">
        <v>3000071.75</v>
      </c>
      <c r="F5" s="71">
        <v>120.45</v>
      </c>
      <c r="G5" s="71">
        <v>98.08</v>
      </c>
    </row>
    <row r="6" spans="1:7" x14ac:dyDescent="0.25">
      <c r="A6" s="50" t="s">
        <v>101</v>
      </c>
      <c r="B6" s="28" t="s">
        <v>102</v>
      </c>
      <c r="C6" s="29">
        <v>2490772.4500000002</v>
      </c>
      <c r="D6" s="29">
        <v>3058929.77</v>
      </c>
      <c r="E6" s="29">
        <v>3000071.75</v>
      </c>
      <c r="F6" s="71">
        <v>120.45</v>
      </c>
      <c r="G6" s="71">
        <v>98.08</v>
      </c>
    </row>
    <row r="7" spans="1:7" x14ac:dyDescent="0.25">
      <c r="A7" s="51" t="s">
        <v>276</v>
      </c>
      <c r="B7" s="30" t="s">
        <v>277</v>
      </c>
      <c r="C7" s="31">
        <v>2482354.8199999998</v>
      </c>
      <c r="D7" s="31">
        <v>3048383.12</v>
      </c>
      <c r="E7" s="31">
        <v>2990276.75</v>
      </c>
      <c r="F7" s="71">
        <v>120.46</v>
      </c>
      <c r="G7" s="71">
        <v>98.09</v>
      </c>
    </row>
    <row r="8" spans="1:7" x14ac:dyDescent="0.25">
      <c r="A8" s="50" t="s">
        <v>255</v>
      </c>
      <c r="B8" s="28" t="s">
        <v>120</v>
      </c>
      <c r="C8" s="29">
        <v>8417.6299999999992</v>
      </c>
      <c r="D8" s="29">
        <v>10546.65</v>
      </c>
      <c r="E8" s="29">
        <v>9795</v>
      </c>
      <c r="F8" s="71">
        <v>116.36</v>
      </c>
      <c r="G8" s="71">
        <v>92.87</v>
      </c>
    </row>
  </sheetData>
  <mergeCells count="2">
    <mergeCell ref="A1:G1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zoomScaleNormal="100" workbookViewId="0">
      <selection activeCell="E12" sqref="E12"/>
    </sheetView>
  </sheetViews>
  <sheetFormatPr defaultColWidth="8.7109375" defaultRowHeight="15" x14ac:dyDescent="0.25"/>
  <cols>
    <col min="1" max="1" width="10.7109375" style="18" customWidth="1"/>
    <col min="2" max="2" width="40.7109375" style="18" customWidth="1"/>
    <col min="3" max="4" width="15.7109375" style="18" customWidth="1"/>
    <col min="5" max="5" width="14.140625" style="18" customWidth="1"/>
    <col min="6" max="6" width="13.5703125" style="18" customWidth="1"/>
    <col min="7" max="7" width="17.42578125" style="18" customWidth="1"/>
    <col min="8" max="16384" width="8.7109375" style="18"/>
  </cols>
  <sheetData>
    <row r="1" spans="1:7" x14ac:dyDescent="0.25">
      <c r="A1" s="83" t="s">
        <v>140</v>
      </c>
      <c r="B1" s="83"/>
      <c r="C1" s="83"/>
      <c r="D1" s="83"/>
      <c r="E1" s="83"/>
      <c r="F1" s="83"/>
      <c r="G1" s="83"/>
    </row>
    <row r="2" spans="1:7" x14ac:dyDescent="0.25">
      <c r="A2" s="83" t="s">
        <v>242</v>
      </c>
      <c r="B2" s="83"/>
      <c r="C2" s="83"/>
      <c r="D2" s="83"/>
      <c r="E2" s="83"/>
      <c r="F2" s="83"/>
      <c r="G2" s="83"/>
    </row>
    <row r="3" spans="1:7" s="24" customFormat="1" ht="30" x14ac:dyDescent="0.25">
      <c r="A3" s="21" t="s">
        <v>143</v>
      </c>
      <c r="B3" s="22" t="s">
        <v>4</v>
      </c>
      <c r="C3" s="23" t="s">
        <v>144</v>
      </c>
      <c r="D3" s="23" t="s">
        <v>249</v>
      </c>
      <c r="E3" s="23" t="s">
        <v>250</v>
      </c>
      <c r="F3" s="22" t="s">
        <v>5</v>
      </c>
      <c r="G3" s="33" t="s">
        <v>5</v>
      </c>
    </row>
    <row r="4" spans="1:7" x14ac:dyDescent="0.25">
      <c r="A4" s="25" t="s">
        <v>6</v>
      </c>
      <c r="B4" s="26" t="s">
        <v>7</v>
      </c>
      <c r="C4" s="26" t="s">
        <v>8</v>
      </c>
      <c r="D4" s="26" t="s">
        <v>9</v>
      </c>
      <c r="E4" s="26" t="s">
        <v>10</v>
      </c>
      <c r="F4" s="26" t="s">
        <v>145</v>
      </c>
      <c r="G4" s="34" t="s">
        <v>11</v>
      </c>
    </row>
    <row r="5" spans="1:7" x14ac:dyDescent="0.25">
      <c r="A5" s="15"/>
      <c r="B5" s="16" t="s">
        <v>236</v>
      </c>
      <c r="C5" s="15"/>
      <c r="D5" s="15"/>
      <c r="E5" s="15"/>
      <c r="F5" s="15"/>
      <c r="G5" s="15"/>
    </row>
    <row r="6" spans="1:7" ht="25.5" x14ac:dyDescent="0.25">
      <c r="A6" s="35">
        <v>8</v>
      </c>
      <c r="B6" s="35" t="s">
        <v>237</v>
      </c>
      <c r="C6" s="36"/>
      <c r="D6" s="36"/>
      <c r="E6" s="36"/>
      <c r="F6" s="36"/>
      <c r="G6" s="36"/>
    </row>
    <row r="7" spans="1:7" x14ac:dyDescent="0.25">
      <c r="A7" s="37">
        <v>84</v>
      </c>
      <c r="B7" s="37" t="s">
        <v>238</v>
      </c>
      <c r="C7" s="36"/>
      <c r="D7" s="36"/>
      <c r="E7" s="36"/>
      <c r="F7" s="36"/>
      <c r="G7" s="36"/>
    </row>
    <row r="8" spans="1:7" x14ac:dyDescent="0.25">
      <c r="A8" s="35"/>
      <c r="B8" s="16" t="s">
        <v>239</v>
      </c>
      <c r="C8" s="36"/>
      <c r="D8" s="36"/>
      <c r="E8" s="36"/>
      <c r="F8" s="36"/>
      <c r="G8" s="36"/>
    </row>
    <row r="9" spans="1:7" ht="25.5" x14ac:dyDescent="0.25">
      <c r="A9" s="39">
        <v>5</v>
      </c>
      <c r="B9" s="40" t="s">
        <v>240</v>
      </c>
      <c r="C9" s="36"/>
      <c r="D9" s="36"/>
      <c r="E9" s="36"/>
      <c r="F9" s="36"/>
      <c r="G9" s="36"/>
    </row>
    <row r="10" spans="1:7" ht="25.5" x14ac:dyDescent="0.25">
      <c r="A10" s="37">
        <v>54</v>
      </c>
      <c r="B10" s="44" t="s">
        <v>241</v>
      </c>
      <c r="C10" s="36"/>
      <c r="D10" s="36"/>
      <c r="E10" s="36"/>
      <c r="F10" s="36"/>
      <c r="G10" s="41"/>
    </row>
  </sheetData>
  <mergeCells count="2">
    <mergeCell ref="A1:G1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"/>
  <sheetViews>
    <sheetView topLeftCell="A4" zoomScaleNormal="100" workbookViewId="0">
      <selection activeCell="B19" sqref="B19"/>
    </sheetView>
  </sheetViews>
  <sheetFormatPr defaultColWidth="8.7109375" defaultRowHeight="15" x14ac:dyDescent="0.25"/>
  <cols>
    <col min="1" max="1" width="10.7109375" style="18" customWidth="1"/>
    <col min="2" max="2" width="40.7109375" style="43" customWidth="1"/>
    <col min="3" max="4" width="15.7109375" style="18" customWidth="1"/>
    <col min="5" max="5" width="14.140625" style="18" customWidth="1"/>
    <col min="6" max="6" width="13.5703125" style="18" customWidth="1"/>
    <col min="7" max="7" width="17.42578125" style="18" customWidth="1"/>
    <col min="8" max="16384" width="8.7109375" style="18"/>
  </cols>
  <sheetData>
    <row r="1" spans="1:7" x14ac:dyDescent="0.25">
      <c r="A1" s="83" t="s">
        <v>140</v>
      </c>
      <c r="B1" s="83"/>
      <c r="C1" s="83"/>
      <c r="D1" s="83"/>
      <c r="E1" s="83"/>
      <c r="F1" s="83"/>
      <c r="G1" s="83"/>
    </row>
    <row r="2" spans="1:7" x14ac:dyDescent="0.25">
      <c r="A2" s="83" t="s">
        <v>243</v>
      </c>
      <c r="B2" s="83"/>
      <c r="C2" s="83"/>
      <c r="D2" s="83"/>
      <c r="E2" s="83"/>
      <c r="F2" s="83"/>
      <c r="G2" s="83"/>
    </row>
    <row r="3" spans="1:7" s="24" customFormat="1" ht="30" x14ac:dyDescent="0.25">
      <c r="A3" s="21" t="s">
        <v>143</v>
      </c>
      <c r="B3" s="22" t="s">
        <v>4</v>
      </c>
      <c r="C3" s="23" t="s">
        <v>144</v>
      </c>
      <c r="D3" s="23" t="s">
        <v>249</v>
      </c>
      <c r="E3" s="23" t="s">
        <v>250</v>
      </c>
      <c r="F3" s="22" t="s">
        <v>5</v>
      </c>
      <c r="G3" s="33" t="s">
        <v>5</v>
      </c>
    </row>
    <row r="4" spans="1:7" x14ac:dyDescent="0.25">
      <c r="A4" s="25" t="s">
        <v>6</v>
      </c>
      <c r="B4" s="26" t="s">
        <v>7</v>
      </c>
      <c r="C4" s="26" t="s">
        <v>8</v>
      </c>
      <c r="D4" s="26" t="s">
        <v>9</v>
      </c>
      <c r="E4" s="26" t="s">
        <v>10</v>
      </c>
      <c r="F4" s="26" t="s">
        <v>145</v>
      </c>
      <c r="G4" s="34" t="s">
        <v>11</v>
      </c>
    </row>
    <row r="5" spans="1:7" x14ac:dyDescent="0.25">
      <c r="A5" s="15"/>
      <c r="B5" s="35" t="s">
        <v>236</v>
      </c>
      <c r="C5" s="15"/>
      <c r="D5" s="15"/>
      <c r="E5" s="15"/>
      <c r="F5" s="15"/>
      <c r="G5" s="15"/>
    </row>
    <row r="6" spans="1:7" x14ac:dyDescent="0.25">
      <c r="A6" s="35">
        <v>8</v>
      </c>
      <c r="B6" s="35" t="s">
        <v>244</v>
      </c>
      <c r="C6" s="36"/>
      <c r="D6" s="36"/>
      <c r="E6" s="36"/>
      <c r="F6" s="36"/>
      <c r="G6" s="36"/>
    </row>
    <row r="7" spans="1:7" x14ac:dyDescent="0.25">
      <c r="A7" s="37">
        <v>81</v>
      </c>
      <c r="B7" s="38" t="s">
        <v>244</v>
      </c>
      <c r="C7" s="36"/>
      <c r="D7" s="36"/>
      <c r="E7" s="36"/>
      <c r="F7" s="36"/>
      <c r="G7" s="36"/>
    </row>
    <row r="8" spans="1:7" x14ac:dyDescent="0.25">
      <c r="A8" s="39"/>
      <c r="B8" s="35" t="s">
        <v>239</v>
      </c>
      <c r="C8" s="36"/>
      <c r="D8" s="36"/>
      <c r="E8" s="36"/>
      <c r="F8" s="36"/>
      <c r="G8" s="36"/>
    </row>
    <row r="9" spans="1:7" x14ac:dyDescent="0.25">
      <c r="A9" s="37">
        <v>1</v>
      </c>
      <c r="B9" s="40" t="s">
        <v>70</v>
      </c>
      <c r="C9" s="36"/>
      <c r="D9" s="36"/>
      <c r="E9" s="36"/>
      <c r="F9" s="36"/>
      <c r="G9" s="41"/>
    </row>
    <row r="10" spans="1:7" x14ac:dyDescent="0.25">
      <c r="A10" s="16">
        <v>11</v>
      </c>
      <c r="B10" s="42" t="s">
        <v>70</v>
      </c>
      <c r="C10" s="36"/>
      <c r="D10" s="36"/>
      <c r="E10" s="36"/>
      <c r="F10" s="36"/>
      <c r="G10" s="41"/>
    </row>
    <row r="11" spans="1:7" x14ac:dyDescent="0.25">
      <c r="A11" s="35">
        <v>3</v>
      </c>
      <c r="B11" s="40" t="s">
        <v>245</v>
      </c>
      <c r="C11" s="36"/>
      <c r="D11" s="36"/>
      <c r="E11" s="36"/>
      <c r="F11" s="36"/>
      <c r="G11" s="41"/>
    </row>
    <row r="12" spans="1:7" x14ac:dyDescent="0.25">
      <c r="A12" s="37">
        <v>31</v>
      </c>
      <c r="B12" s="42" t="s">
        <v>245</v>
      </c>
      <c r="C12" s="36"/>
      <c r="D12" s="36"/>
      <c r="E12" s="36"/>
      <c r="F12" s="36"/>
      <c r="G12" s="41"/>
    </row>
  </sheetData>
  <mergeCells count="2">
    <mergeCell ref="A1:G1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16"/>
  <sheetViews>
    <sheetView zoomScaleNormal="100" workbookViewId="0">
      <selection activeCell="B1" sqref="B1"/>
    </sheetView>
  </sheetViews>
  <sheetFormatPr defaultColWidth="8.7109375" defaultRowHeight="15" x14ac:dyDescent="0.25"/>
  <cols>
    <col min="1" max="1" width="10.7109375" style="32" customWidth="1" collapsed="1"/>
    <col min="2" max="2" width="47.85546875" style="18" customWidth="1" collapsed="1"/>
    <col min="3" max="3" width="13.42578125" style="18" bestFit="1" customWidth="1" collapsed="1"/>
    <col min="4" max="4" width="15" style="18" customWidth="1" collapsed="1"/>
    <col min="5" max="5" width="10.7109375" style="72" customWidth="1" collapsed="1"/>
    <col min="6" max="16384" width="8.7109375" style="18"/>
  </cols>
  <sheetData>
    <row r="1" spans="1:5" x14ac:dyDescent="0.25">
      <c r="A1" s="17" t="s">
        <v>251</v>
      </c>
    </row>
    <row r="2" spans="1:5" x14ac:dyDescent="0.25">
      <c r="A2" s="17" t="s">
        <v>108</v>
      </c>
    </row>
    <row r="3" spans="1:5" x14ac:dyDescent="0.25">
      <c r="A3" s="20"/>
    </row>
    <row r="4" spans="1:5" s="24" customFormat="1" ht="45" x14ac:dyDescent="0.25">
      <c r="A4" s="21" t="s">
        <v>0</v>
      </c>
      <c r="B4" s="22" t="s">
        <v>4</v>
      </c>
      <c r="C4" s="23" t="s">
        <v>249</v>
      </c>
      <c r="D4" s="23" t="s">
        <v>250</v>
      </c>
      <c r="E4" s="73" t="s">
        <v>5</v>
      </c>
    </row>
    <row r="5" spans="1:5" x14ac:dyDescent="0.25">
      <c r="A5" s="25" t="s">
        <v>6</v>
      </c>
      <c r="B5" s="26" t="s">
        <v>7</v>
      </c>
      <c r="C5" s="26" t="s">
        <v>8</v>
      </c>
      <c r="D5" s="26" t="s">
        <v>9</v>
      </c>
      <c r="E5" s="74" t="s">
        <v>147</v>
      </c>
    </row>
    <row r="6" spans="1:5" x14ac:dyDescent="0.25">
      <c r="A6" s="27"/>
      <c r="B6" s="28" t="s">
        <v>103</v>
      </c>
      <c r="C6" s="29">
        <v>3058929.77</v>
      </c>
      <c r="D6" s="29">
        <v>3000071.75</v>
      </c>
      <c r="E6" s="75">
        <v>98.08</v>
      </c>
    </row>
    <row r="7" spans="1:5" x14ac:dyDescent="0.25">
      <c r="A7" s="27" t="s">
        <v>278</v>
      </c>
      <c r="B7" s="28" t="s">
        <v>279</v>
      </c>
      <c r="C7" s="29">
        <v>3058929.77</v>
      </c>
      <c r="D7" s="29">
        <v>3000071.75</v>
      </c>
      <c r="E7" s="75">
        <v>98.08</v>
      </c>
    </row>
    <row r="8" spans="1:5" x14ac:dyDescent="0.25">
      <c r="A8" s="27" t="s">
        <v>280</v>
      </c>
      <c r="B8" s="28" t="s">
        <v>281</v>
      </c>
      <c r="C8" s="29">
        <v>2561162.69</v>
      </c>
      <c r="D8" s="29">
        <v>2519508.13</v>
      </c>
      <c r="E8" s="75">
        <v>98.37</v>
      </c>
    </row>
    <row r="9" spans="1:5" x14ac:dyDescent="0.25">
      <c r="A9" s="27" t="s">
        <v>282</v>
      </c>
      <c r="B9" s="28" t="s">
        <v>106</v>
      </c>
      <c r="C9" s="29">
        <v>2403944.69</v>
      </c>
      <c r="D9" s="29">
        <v>2384108.0099999998</v>
      </c>
      <c r="E9" s="75">
        <v>99.17</v>
      </c>
    </row>
    <row r="10" spans="1:5" x14ac:dyDescent="0.25">
      <c r="A10" s="27" t="s">
        <v>67</v>
      </c>
      <c r="B10" s="28" t="s">
        <v>68</v>
      </c>
      <c r="C10" s="29">
        <v>24000</v>
      </c>
      <c r="D10" s="29">
        <v>22766.79</v>
      </c>
      <c r="E10" s="75">
        <v>94.86</v>
      </c>
    </row>
    <row r="11" spans="1:5" x14ac:dyDescent="0.25">
      <c r="A11" s="27" t="s">
        <v>69</v>
      </c>
      <c r="B11" s="28" t="s">
        <v>70</v>
      </c>
      <c r="C11" s="29">
        <v>24000</v>
      </c>
      <c r="D11" s="29">
        <v>22766.79</v>
      </c>
      <c r="E11" s="75">
        <v>94.86</v>
      </c>
    </row>
    <row r="12" spans="1:5" x14ac:dyDescent="0.25">
      <c r="A12" s="27" t="s">
        <v>172</v>
      </c>
      <c r="B12" s="28" t="s">
        <v>30</v>
      </c>
      <c r="C12" s="29">
        <v>24000</v>
      </c>
      <c r="D12" s="29">
        <v>22766.79</v>
      </c>
      <c r="E12" s="75">
        <v>94.86</v>
      </c>
    </row>
    <row r="13" spans="1:5" x14ac:dyDescent="0.25">
      <c r="A13" s="27" t="s">
        <v>182</v>
      </c>
      <c r="B13" s="28" t="s">
        <v>37</v>
      </c>
      <c r="C13" s="29">
        <v>24000</v>
      </c>
      <c r="D13" s="29">
        <v>22766.79</v>
      </c>
      <c r="E13" s="75">
        <v>94.86</v>
      </c>
    </row>
    <row r="14" spans="1:5" x14ac:dyDescent="0.25">
      <c r="A14" s="27" t="s">
        <v>187</v>
      </c>
      <c r="B14" s="28" t="s">
        <v>42</v>
      </c>
      <c r="C14" s="29"/>
      <c r="D14" s="29">
        <v>6335.52</v>
      </c>
      <c r="E14" s="75"/>
    </row>
    <row r="15" spans="1:5" x14ac:dyDescent="0.25">
      <c r="A15" s="27" t="s">
        <v>188</v>
      </c>
      <c r="B15" s="28" t="s">
        <v>43</v>
      </c>
      <c r="C15" s="29"/>
      <c r="D15" s="29">
        <v>451.01</v>
      </c>
      <c r="E15" s="75"/>
    </row>
    <row r="16" spans="1:5" x14ac:dyDescent="0.25">
      <c r="A16" s="27" t="s">
        <v>190</v>
      </c>
      <c r="B16" s="28" t="s">
        <v>45</v>
      </c>
      <c r="C16" s="29"/>
      <c r="D16" s="29">
        <v>4988.17</v>
      </c>
      <c r="E16" s="75"/>
    </row>
    <row r="17" spans="1:5" x14ac:dyDescent="0.25">
      <c r="A17" s="27" t="s">
        <v>191</v>
      </c>
      <c r="B17" s="28" t="s">
        <v>46</v>
      </c>
      <c r="C17" s="29"/>
      <c r="D17" s="29">
        <v>889.24</v>
      </c>
      <c r="E17" s="75"/>
    </row>
    <row r="18" spans="1:5" x14ac:dyDescent="0.25">
      <c r="A18" s="27" t="s">
        <v>192</v>
      </c>
      <c r="B18" s="28" t="s">
        <v>47</v>
      </c>
      <c r="C18" s="29"/>
      <c r="D18" s="29">
        <v>7.1</v>
      </c>
      <c r="E18" s="75"/>
    </row>
    <row r="19" spans="1:5" x14ac:dyDescent="0.25">
      <c r="A19" s="27" t="s">
        <v>195</v>
      </c>
      <c r="B19" s="28" t="s">
        <v>48</v>
      </c>
      <c r="C19" s="29"/>
      <c r="D19" s="29">
        <v>16431.27</v>
      </c>
      <c r="E19" s="75"/>
    </row>
    <row r="20" spans="1:5" x14ac:dyDescent="0.25">
      <c r="A20" s="27" t="s">
        <v>196</v>
      </c>
      <c r="B20" s="28" t="s">
        <v>253</v>
      </c>
      <c r="C20" s="29"/>
      <c r="D20" s="29">
        <v>173.57</v>
      </c>
      <c r="E20" s="75"/>
    </row>
    <row r="21" spans="1:5" x14ac:dyDescent="0.25">
      <c r="A21" s="27" t="s">
        <v>197</v>
      </c>
      <c r="B21" s="28" t="s">
        <v>49</v>
      </c>
      <c r="C21" s="29"/>
      <c r="D21" s="29">
        <v>13169.26</v>
      </c>
      <c r="E21" s="75"/>
    </row>
    <row r="22" spans="1:5" x14ac:dyDescent="0.25">
      <c r="A22" s="27" t="s">
        <v>199</v>
      </c>
      <c r="B22" s="28" t="s">
        <v>51</v>
      </c>
      <c r="C22" s="29"/>
      <c r="D22" s="29">
        <v>1164.3599999999999</v>
      </c>
      <c r="E22" s="75"/>
    </row>
    <row r="23" spans="1:5" x14ac:dyDescent="0.25">
      <c r="A23" s="27" t="s">
        <v>200</v>
      </c>
      <c r="B23" s="28" t="s">
        <v>201</v>
      </c>
      <c r="C23" s="29"/>
      <c r="D23" s="29">
        <v>1920</v>
      </c>
      <c r="E23" s="75"/>
    </row>
    <row r="24" spans="1:5" x14ac:dyDescent="0.25">
      <c r="A24" s="27" t="s">
        <v>203</v>
      </c>
      <c r="B24" s="28" t="s">
        <v>53</v>
      </c>
      <c r="C24" s="29"/>
      <c r="D24" s="29">
        <v>4.08</v>
      </c>
      <c r="E24" s="75"/>
    </row>
    <row r="25" spans="1:5" x14ac:dyDescent="0.25">
      <c r="A25" s="27" t="s">
        <v>71</v>
      </c>
      <c r="B25" s="28" t="s">
        <v>72</v>
      </c>
      <c r="C25" s="29">
        <v>11820.29</v>
      </c>
      <c r="D25" s="29">
        <v>8138.52</v>
      </c>
      <c r="E25" s="75">
        <v>68.849999999999994</v>
      </c>
    </row>
    <row r="26" spans="1:5" x14ac:dyDescent="0.25">
      <c r="A26" s="27" t="s">
        <v>73</v>
      </c>
      <c r="B26" s="28" t="s">
        <v>74</v>
      </c>
      <c r="C26" s="29">
        <v>11810</v>
      </c>
      <c r="D26" s="29">
        <v>8128.23</v>
      </c>
      <c r="E26" s="75">
        <v>68.819999999999993</v>
      </c>
    </row>
    <row r="27" spans="1:5" x14ac:dyDescent="0.25">
      <c r="A27" s="27" t="s">
        <v>172</v>
      </c>
      <c r="B27" s="28" t="s">
        <v>30</v>
      </c>
      <c r="C27" s="29">
        <v>11802.65</v>
      </c>
      <c r="D27" s="29">
        <v>8128.23</v>
      </c>
      <c r="E27" s="75">
        <v>68.87</v>
      </c>
    </row>
    <row r="28" spans="1:5" x14ac:dyDescent="0.25">
      <c r="A28" s="27" t="s">
        <v>182</v>
      </c>
      <c r="B28" s="28" t="s">
        <v>37</v>
      </c>
      <c r="C28" s="29">
        <v>11800</v>
      </c>
      <c r="D28" s="29">
        <v>8128.19</v>
      </c>
      <c r="E28" s="75">
        <v>68.88</v>
      </c>
    </row>
    <row r="29" spans="1:5" x14ac:dyDescent="0.25">
      <c r="A29" s="27" t="s">
        <v>187</v>
      </c>
      <c r="B29" s="28" t="s">
        <v>42</v>
      </c>
      <c r="C29" s="29"/>
      <c r="D29" s="29">
        <v>3673.97</v>
      </c>
      <c r="E29" s="75"/>
    </row>
    <row r="30" spans="1:5" x14ac:dyDescent="0.25">
      <c r="A30" s="27" t="s">
        <v>190</v>
      </c>
      <c r="B30" s="28" t="s">
        <v>45</v>
      </c>
      <c r="C30" s="29"/>
      <c r="D30" s="29">
        <v>3673.97</v>
      </c>
      <c r="E30" s="75"/>
    </row>
    <row r="31" spans="1:5" x14ac:dyDescent="0.25">
      <c r="A31" s="27" t="s">
        <v>195</v>
      </c>
      <c r="B31" s="28" t="s">
        <v>48</v>
      </c>
      <c r="C31" s="29"/>
      <c r="D31" s="29">
        <v>4454.22</v>
      </c>
      <c r="E31" s="75"/>
    </row>
    <row r="32" spans="1:5" x14ac:dyDescent="0.25">
      <c r="A32" s="27" t="s">
        <v>197</v>
      </c>
      <c r="B32" s="28" t="s">
        <v>49</v>
      </c>
      <c r="C32" s="29"/>
      <c r="D32" s="29">
        <v>52.49</v>
      </c>
      <c r="E32" s="75"/>
    </row>
    <row r="33" spans="1:5" x14ac:dyDescent="0.25">
      <c r="A33" s="27" t="s">
        <v>199</v>
      </c>
      <c r="B33" s="28" t="s">
        <v>51</v>
      </c>
      <c r="C33" s="29"/>
      <c r="D33" s="29">
        <v>4073.23</v>
      </c>
      <c r="E33" s="75"/>
    </row>
    <row r="34" spans="1:5" x14ac:dyDescent="0.25">
      <c r="A34" s="27" t="s">
        <v>200</v>
      </c>
      <c r="B34" s="28" t="s">
        <v>201</v>
      </c>
      <c r="C34" s="29"/>
      <c r="D34" s="29">
        <v>328.5</v>
      </c>
      <c r="E34" s="75"/>
    </row>
    <row r="35" spans="1:5" x14ac:dyDescent="0.25">
      <c r="A35" s="27" t="s">
        <v>211</v>
      </c>
      <c r="B35" s="28" t="s">
        <v>57</v>
      </c>
      <c r="C35" s="29">
        <v>2.65</v>
      </c>
      <c r="D35" s="29">
        <v>0.04</v>
      </c>
      <c r="E35" s="75">
        <v>1.51</v>
      </c>
    </row>
    <row r="36" spans="1:5" x14ac:dyDescent="0.25">
      <c r="A36" s="27" t="s">
        <v>212</v>
      </c>
      <c r="B36" s="28" t="s">
        <v>58</v>
      </c>
      <c r="C36" s="29"/>
      <c r="D36" s="29">
        <v>0.04</v>
      </c>
      <c r="E36" s="75"/>
    </row>
    <row r="37" spans="1:5" x14ac:dyDescent="0.25">
      <c r="A37" s="27" t="s">
        <v>214</v>
      </c>
      <c r="B37" s="28" t="s">
        <v>60</v>
      </c>
      <c r="C37" s="29"/>
      <c r="D37" s="29">
        <v>0.04</v>
      </c>
      <c r="E37" s="75"/>
    </row>
    <row r="38" spans="1:5" x14ac:dyDescent="0.25">
      <c r="A38" s="27" t="s">
        <v>222</v>
      </c>
      <c r="B38" s="28" t="s">
        <v>61</v>
      </c>
      <c r="C38" s="29">
        <v>7.35</v>
      </c>
      <c r="D38" s="29"/>
      <c r="E38" s="75"/>
    </row>
    <row r="39" spans="1:5" x14ac:dyDescent="0.25">
      <c r="A39" s="27" t="s">
        <v>223</v>
      </c>
      <c r="B39" s="28" t="s">
        <v>62</v>
      </c>
      <c r="C39" s="29">
        <v>7.35</v>
      </c>
      <c r="D39" s="29"/>
      <c r="E39" s="75"/>
    </row>
    <row r="40" spans="1:5" x14ac:dyDescent="0.25">
      <c r="A40" s="27" t="s">
        <v>89</v>
      </c>
      <c r="B40" s="28" t="s">
        <v>90</v>
      </c>
      <c r="C40" s="29">
        <v>10.29</v>
      </c>
      <c r="D40" s="29">
        <v>10.29</v>
      </c>
      <c r="E40" s="75">
        <v>100</v>
      </c>
    </row>
    <row r="41" spans="1:5" x14ac:dyDescent="0.25">
      <c r="A41" s="27" t="s">
        <v>172</v>
      </c>
      <c r="B41" s="28" t="s">
        <v>30</v>
      </c>
      <c r="C41" s="29">
        <v>10.29</v>
      </c>
      <c r="D41" s="29">
        <v>10.29</v>
      </c>
      <c r="E41" s="75">
        <v>100</v>
      </c>
    </row>
    <row r="42" spans="1:5" x14ac:dyDescent="0.25">
      <c r="A42" s="27" t="s">
        <v>182</v>
      </c>
      <c r="B42" s="28" t="s">
        <v>37</v>
      </c>
      <c r="C42" s="29">
        <v>10.29</v>
      </c>
      <c r="D42" s="29">
        <v>10.29</v>
      </c>
      <c r="E42" s="75">
        <v>100</v>
      </c>
    </row>
    <row r="43" spans="1:5" x14ac:dyDescent="0.25">
      <c r="A43" s="27" t="s">
        <v>183</v>
      </c>
      <c r="B43" s="28" t="s">
        <v>38</v>
      </c>
      <c r="C43" s="29"/>
      <c r="D43" s="29">
        <v>10.29</v>
      </c>
      <c r="E43" s="75"/>
    </row>
    <row r="44" spans="1:5" x14ac:dyDescent="0.25">
      <c r="A44" s="27" t="s">
        <v>184</v>
      </c>
      <c r="B44" s="28" t="s">
        <v>39</v>
      </c>
      <c r="C44" s="29"/>
      <c r="D44" s="29">
        <v>10.29</v>
      </c>
      <c r="E44" s="75"/>
    </row>
    <row r="45" spans="1:5" x14ac:dyDescent="0.25">
      <c r="A45" s="27" t="s">
        <v>75</v>
      </c>
      <c r="B45" s="28" t="s">
        <v>76</v>
      </c>
      <c r="C45" s="29">
        <v>114770.81</v>
      </c>
      <c r="D45" s="29">
        <v>115972.05</v>
      </c>
      <c r="E45" s="75">
        <v>101.05</v>
      </c>
    </row>
    <row r="46" spans="1:5" x14ac:dyDescent="0.25">
      <c r="A46" s="27" t="s">
        <v>77</v>
      </c>
      <c r="B46" s="28" t="s">
        <v>78</v>
      </c>
      <c r="C46" s="29">
        <v>8185.81</v>
      </c>
      <c r="D46" s="29">
        <v>8987.94</v>
      </c>
      <c r="E46" s="75">
        <v>109.8</v>
      </c>
    </row>
    <row r="47" spans="1:5" x14ac:dyDescent="0.25">
      <c r="A47" s="27" t="s">
        <v>172</v>
      </c>
      <c r="B47" s="28" t="s">
        <v>30</v>
      </c>
      <c r="C47" s="29">
        <v>8185.81</v>
      </c>
      <c r="D47" s="29">
        <v>8987.94</v>
      </c>
      <c r="E47" s="75">
        <v>109.8</v>
      </c>
    </row>
    <row r="48" spans="1:5" x14ac:dyDescent="0.25">
      <c r="A48" s="27" t="s">
        <v>182</v>
      </c>
      <c r="B48" s="28" t="s">
        <v>37</v>
      </c>
      <c r="C48" s="29">
        <v>8185.81</v>
      </c>
      <c r="D48" s="29">
        <v>8799.7999999999993</v>
      </c>
      <c r="E48" s="75">
        <v>107.5</v>
      </c>
    </row>
    <row r="49" spans="1:5" x14ac:dyDescent="0.25">
      <c r="A49" s="27" t="s">
        <v>195</v>
      </c>
      <c r="B49" s="28" t="s">
        <v>48</v>
      </c>
      <c r="C49" s="29"/>
      <c r="D49" s="29">
        <v>7317.8</v>
      </c>
      <c r="E49" s="75"/>
    </row>
    <row r="50" spans="1:5" x14ac:dyDescent="0.25">
      <c r="A50" s="27" t="s">
        <v>196</v>
      </c>
      <c r="B50" s="28" t="s">
        <v>253</v>
      </c>
      <c r="C50" s="29"/>
      <c r="D50" s="29">
        <v>7317.8</v>
      </c>
      <c r="E50" s="75"/>
    </row>
    <row r="51" spans="1:5" x14ac:dyDescent="0.25">
      <c r="A51" s="27" t="s">
        <v>205</v>
      </c>
      <c r="B51" s="28" t="s">
        <v>55</v>
      </c>
      <c r="C51" s="29"/>
      <c r="D51" s="29">
        <v>1482</v>
      </c>
      <c r="E51" s="75"/>
    </row>
    <row r="52" spans="1:5" x14ac:dyDescent="0.25">
      <c r="A52" s="27" t="s">
        <v>210</v>
      </c>
      <c r="B52" s="28" t="s">
        <v>55</v>
      </c>
      <c r="C52" s="29"/>
      <c r="D52" s="29">
        <v>1482</v>
      </c>
      <c r="E52" s="75"/>
    </row>
    <row r="53" spans="1:5" x14ac:dyDescent="0.25">
      <c r="A53" s="27" t="s">
        <v>211</v>
      </c>
      <c r="B53" s="28" t="s">
        <v>57</v>
      </c>
      <c r="C53" s="29"/>
      <c r="D53" s="29">
        <v>188.14</v>
      </c>
      <c r="E53" s="75"/>
    </row>
    <row r="54" spans="1:5" x14ac:dyDescent="0.25">
      <c r="A54" s="27" t="s">
        <v>212</v>
      </c>
      <c r="B54" s="28" t="s">
        <v>58</v>
      </c>
      <c r="C54" s="29"/>
      <c r="D54" s="29">
        <v>188.14</v>
      </c>
      <c r="E54" s="75"/>
    </row>
    <row r="55" spans="1:5" x14ac:dyDescent="0.25">
      <c r="A55" s="27" t="s">
        <v>213</v>
      </c>
      <c r="B55" s="28" t="s">
        <v>59</v>
      </c>
      <c r="C55" s="29"/>
      <c r="D55" s="29">
        <v>188.14</v>
      </c>
      <c r="E55" s="75"/>
    </row>
    <row r="56" spans="1:5" x14ac:dyDescent="0.25">
      <c r="A56" s="27" t="s">
        <v>79</v>
      </c>
      <c r="B56" s="28" t="s">
        <v>80</v>
      </c>
      <c r="C56" s="29">
        <v>106585</v>
      </c>
      <c r="D56" s="29">
        <v>106984.11</v>
      </c>
      <c r="E56" s="75">
        <v>100.37</v>
      </c>
    </row>
    <row r="57" spans="1:5" x14ac:dyDescent="0.25">
      <c r="A57" s="27" t="s">
        <v>172</v>
      </c>
      <c r="B57" s="28" t="s">
        <v>30</v>
      </c>
      <c r="C57" s="29">
        <v>106585</v>
      </c>
      <c r="D57" s="29">
        <v>106984.11</v>
      </c>
      <c r="E57" s="75">
        <v>100.37</v>
      </c>
    </row>
    <row r="58" spans="1:5" x14ac:dyDescent="0.25">
      <c r="A58" s="27" t="s">
        <v>182</v>
      </c>
      <c r="B58" s="28" t="s">
        <v>37</v>
      </c>
      <c r="C58" s="29">
        <v>105580.62</v>
      </c>
      <c r="D58" s="29">
        <v>105744.1</v>
      </c>
      <c r="E58" s="75">
        <v>100.15</v>
      </c>
    </row>
    <row r="59" spans="1:5" x14ac:dyDescent="0.25">
      <c r="A59" s="27" t="s">
        <v>183</v>
      </c>
      <c r="B59" s="28" t="s">
        <v>38</v>
      </c>
      <c r="C59" s="29"/>
      <c r="D59" s="29">
        <v>6801.07</v>
      </c>
      <c r="E59" s="75"/>
    </row>
    <row r="60" spans="1:5" x14ac:dyDescent="0.25">
      <c r="A60" s="27" t="s">
        <v>184</v>
      </c>
      <c r="B60" s="28" t="s">
        <v>39</v>
      </c>
      <c r="C60" s="29"/>
      <c r="D60" s="29">
        <v>5150.67</v>
      </c>
      <c r="E60" s="75"/>
    </row>
    <row r="61" spans="1:5" x14ac:dyDescent="0.25">
      <c r="A61" s="27" t="s">
        <v>186</v>
      </c>
      <c r="B61" s="28" t="s">
        <v>41</v>
      </c>
      <c r="C61" s="29"/>
      <c r="D61" s="29">
        <v>780.9</v>
      </c>
      <c r="E61" s="75"/>
    </row>
    <row r="62" spans="1:5" x14ac:dyDescent="0.25">
      <c r="A62" s="27" t="s">
        <v>268</v>
      </c>
      <c r="B62" s="28" t="s">
        <v>269</v>
      </c>
      <c r="C62" s="29"/>
      <c r="D62" s="29">
        <v>869.5</v>
      </c>
      <c r="E62" s="75"/>
    </row>
    <row r="63" spans="1:5" x14ac:dyDescent="0.25">
      <c r="A63" s="27" t="s">
        <v>187</v>
      </c>
      <c r="B63" s="28" t="s">
        <v>42</v>
      </c>
      <c r="C63" s="29"/>
      <c r="D63" s="29">
        <v>53308.81</v>
      </c>
      <c r="E63" s="75"/>
    </row>
    <row r="64" spans="1:5" x14ac:dyDescent="0.25">
      <c r="A64" s="27" t="s">
        <v>188</v>
      </c>
      <c r="B64" s="28" t="s">
        <v>43</v>
      </c>
      <c r="C64" s="29"/>
      <c r="D64" s="29">
        <v>19080.47</v>
      </c>
      <c r="E64" s="75"/>
    </row>
    <row r="65" spans="1:5" x14ac:dyDescent="0.25">
      <c r="A65" s="27" t="s">
        <v>190</v>
      </c>
      <c r="B65" s="28" t="s">
        <v>45</v>
      </c>
      <c r="C65" s="29"/>
      <c r="D65" s="29">
        <v>32733.49</v>
      </c>
      <c r="E65" s="75"/>
    </row>
    <row r="66" spans="1:5" x14ac:dyDescent="0.25">
      <c r="A66" s="27" t="s">
        <v>191</v>
      </c>
      <c r="B66" s="28" t="s">
        <v>46</v>
      </c>
      <c r="C66" s="29"/>
      <c r="D66" s="29">
        <v>1000.23</v>
      </c>
      <c r="E66" s="75"/>
    </row>
    <row r="67" spans="1:5" x14ac:dyDescent="0.25">
      <c r="A67" s="27" t="s">
        <v>192</v>
      </c>
      <c r="B67" s="28" t="s">
        <v>47</v>
      </c>
      <c r="C67" s="29"/>
      <c r="D67" s="29">
        <v>494.62</v>
      </c>
      <c r="E67" s="75"/>
    </row>
    <row r="68" spans="1:5" x14ac:dyDescent="0.25">
      <c r="A68" s="27" t="s">
        <v>195</v>
      </c>
      <c r="B68" s="28" t="s">
        <v>48</v>
      </c>
      <c r="C68" s="29"/>
      <c r="D68" s="29">
        <v>44450.58</v>
      </c>
      <c r="E68" s="75"/>
    </row>
    <row r="69" spans="1:5" x14ac:dyDescent="0.25">
      <c r="A69" s="27" t="s">
        <v>196</v>
      </c>
      <c r="B69" s="28" t="s">
        <v>253</v>
      </c>
      <c r="C69" s="29"/>
      <c r="D69" s="29">
        <v>5413.27</v>
      </c>
      <c r="E69" s="75"/>
    </row>
    <row r="70" spans="1:5" x14ac:dyDescent="0.25">
      <c r="A70" s="27" t="s">
        <v>197</v>
      </c>
      <c r="B70" s="28" t="s">
        <v>49</v>
      </c>
      <c r="C70" s="29"/>
      <c r="D70" s="29">
        <v>15330.81</v>
      </c>
      <c r="E70" s="75"/>
    </row>
    <row r="71" spans="1:5" x14ac:dyDescent="0.25">
      <c r="A71" s="27" t="s">
        <v>199</v>
      </c>
      <c r="B71" s="28" t="s">
        <v>51</v>
      </c>
      <c r="C71" s="29"/>
      <c r="D71" s="29">
        <v>15148.41</v>
      </c>
      <c r="E71" s="75"/>
    </row>
    <row r="72" spans="1:5" x14ac:dyDescent="0.25">
      <c r="A72" s="27" t="s">
        <v>200</v>
      </c>
      <c r="B72" s="28" t="s">
        <v>201</v>
      </c>
      <c r="C72" s="29"/>
      <c r="D72" s="29">
        <v>3248.17</v>
      </c>
      <c r="E72" s="75"/>
    </row>
    <row r="73" spans="1:5" x14ac:dyDescent="0.25">
      <c r="A73" s="27" t="s">
        <v>202</v>
      </c>
      <c r="B73" s="28" t="s">
        <v>52</v>
      </c>
      <c r="C73" s="29"/>
      <c r="D73" s="29">
        <v>125</v>
      </c>
      <c r="E73" s="75"/>
    </row>
    <row r="74" spans="1:5" x14ac:dyDescent="0.25">
      <c r="A74" s="27" t="s">
        <v>203</v>
      </c>
      <c r="B74" s="28" t="s">
        <v>53</v>
      </c>
      <c r="C74" s="29"/>
      <c r="D74" s="29">
        <v>3135.69</v>
      </c>
      <c r="E74" s="75"/>
    </row>
    <row r="75" spans="1:5" x14ac:dyDescent="0.25">
      <c r="A75" s="27" t="s">
        <v>204</v>
      </c>
      <c r="B75" s="28" t="s">
        <v>54</v>
      </c>
      <c r="C75" s="29"/>
      <c r="D75" s="29">
        <v>2049.23</v>
      </c>
      <c r="E75" s="75"/>
    </row>
    <row r="76" spans="1:5" x14ac:dyDescent="0.25">
      <c r="A76" s="27" t="s">
        <v>205</v>
      </c>
      <c r="B76" s="28" t="s">
        <v>55</v>
      </c>
      <c r="C76" s="29"/>
      <c r="D76" s="29">
        <v>1183.6400000000001</v>
      </c>
      <c r="E76" s="75"/>
    </row>
    <row r="77" spans="1:5" x14ac:dyDescent="0.25">
      <c r="A77" s="27" t="s">
        <v>208</v>
      </c>
      <c r="B77" s="28" t="s">
        <v>127</v>
      </c>
      <c r="C77" s="29"/>
      <c r="D77" s="29">
        <v>70</v>
      </c>
      <c r="E77" s="75"/>
    </row>
    <row r="78" spans="1:5" x14ac:dyDescent="0.25">
      <c r="A78" s="27" t="s">
        <v>210</v>
      </c>
      <c r="B78" s="28" t="s">
        <v>55</v>
      </c>
      <c r="C78" s="29"/>
      <c r="D78" s="29">
        <v>1113.6400000000001</v>
      </c>
      <c r="E78" s="75"/>
    </row>
    <row r="79" spans="1:5" x14ac:dyDescent="0.25">
      <c r="A79" s="27" t="s">
        <v>211</v>
      </c>
      <c r="B79" s="28" t="s">
        <v>57</v>
      </c>
      <c r="C79" s="29">
        <v>1004.38</v>
      </c>
      <c r="D79" s="29">
        <v>1240.01</v>
      </c>
      <c r="E79" s="75">
        <v>123.46</v>
      </c>
    </row>
    <row r="80" spans="1:5" x14ac:dyDescent="0.25">
      <c r="A80" s="27" t="s">
        <v>212</v>
      </c>
      <c r="B80" s="28" t="s">
        <v>58</v>
      </c>
      <c r="C80" s="29"/>
      <c r="D80" s="29">
        <v>1240.01</v>
      </c>
      <c r="E80" s="75"/>
    </row>
    <row r="81" spans="1:5" x14ac:dyDescent="0.25">
      <c r="A81" s="27" t="s">
        <v>213</v>
      </c>
      <c r="B81" s="28" t="s">
        <v>59</v>
      </c>
      <c r="C81" s="29"/>
      <c r="D81" s="29">
        <v>1230.3599999999999</v>
      </c>
      <c r="E81" s="75"/>
    </row>
    <row r="82" spans="1:5" x14ac:dyDescent="0.25">
      <c r="A82" s="27" t="s">
        <v>214</v>
      </c>
      <c r="B82" s="28" t="s">
        <v>60</v>
      </c>
      <c r="C82" s="29"/>
      <c r="D82" s="29">
        <v>9.65</v>
      </c>
      <c r="E82" s="75"/>
    </row>
    <row r="83" spans="1:5" x14ac:dyDescent="0.25">
      <c r="A83" s="27" t="s">
        <v>81</v>
      </c>
      <c r="B83" s="28" t="s">
        <v>82</v>
      </c>
      <c r="C83" s="29">
        <v>2252588.4300000002</v>
      </c>
      <c r="D83" s="29">
        <v>2236859.2000000002</v>
      </c>
      <c r="E83" s="75">
        <v>99.3</v>
      </c>
    </row>
    <row r="84" spans="1:5" x14ac:dyDescent="0.25">
      <c r="A84" s="27" t="s">
        <v>83</v>
      </c>
      <c r="B84" s="28" t="s">
        <v>84</v>
      </c>
      <c r="C84" s="29">
        <v>2247547.69</v>
      </c>
      <c r="D84" s="29">
        <v>2231818.46</v>
      </c>
      <c r="E84" s="75">
        <v>99.3</v>
      </c>
    </row>
    <row r="85" spans="1:5" x14ac:dyDescent="0.25">
      <c r="A85" s="27" t="s">
        <v>172</v>
      </c>
      <c r="B85" s="28" t="s">
        <v>30</v>
      </c>
      <c r="C85" s="29">
        <v>2247547.69</v>
      </c>
      <c r="D85" s="29">
        <v>2231818.46</v>
      </c>
      <c r="E85" s="75">
        <v>99.3</v>
      </c>
    </row>
    <row r="86" spans="1:5" x14ac:dyDescent="0.25">
      <c r="A86" s="27" t="s">
        <v>173</v>
      </c>
      <c r="B86" s="28" t="s">
        <v>31</v>
      </c>
      <c r="C86" s="29">
        <v>2185312.1800000002</v>
      </c>
      <c r="D86" s="29">
        <v>2176249.79</v>
      </c>
      <c r="E86" s="75">
        <v>99.59</v>
      </c>
    </row>
    <row r="87" spans="1:5" x14ac:dyDescent="0.25">
      <c r="A87" s="27" t="s">
        <v>174</v>
      </c>
      <c r="B87" s="28" t="s">
        <v>32</v>
      </c>
      <c r="C87" s="29"/>
      <c r="D87" s="29">
        <v>1816881.84</v>
      </c>
      <c r="E87" s="75"/>
    </row>
    <row r="88" spans="1:5" x14ac:dyDescent="0.25">
      <c r="A88" s="27" t="s">
        <v>175</v>
      </c>
      <c r="B88" s="28" t="s">
        <v>33</v>
      </c>
      <c r="C88" s="29"/>
      <c r="D88" s="29">
        <v>1732785.3</v>
      </c>
      <c r="E88" s="75"/>
    </row>
    <row r="89" spans="1:5" x14ac:dyDescent="0.25">
      <c r="A89" s="27" t="s">
        <v>176</v>
      </c>
      <c r="B89" s="28" t="s">
        <v>111</v>
      </c>
      <c r="C89" s="29"/>
      <c r="D89" s="29">
        <v>71381.61</v>
      </c>
      <c r="E89" s="75"/>
    </row>
    <row r="90" spans="1:5" x14ac:dyDescent="0.25">
      <c r="A90" s="27" t="s">
        <v>177</v>
      </c>
      <c r="B90" s="28" t="s">
        <v>112</v>
      </c>
      <c r="C90" s="29"/>
      <c r="D90" s="29">
        <v>12714.93</v>
      </c>
      <c r="E90" s="75"/>
    </row>
    <row r="91" spans="1:5" x14ac:dyDescent="0.25">
      <c r="A91" s="27" t="s">
        <v>178</v>
      </c>
      <c r="B91" s="28" t="s">
        <v>34</v>
      </c>
      <c r="C91" s="29"/>
      <c r="D91" s="29">
        <v>67904.56</v>
      </c>
      <c r="E91" s="75"/>
    </row>
    <row r="92" spans="1:5" x14ac:dyDescent="0.25">
      <c r="A92" s="27" t="s">
        <v>179</v>
      </c>
      <c r="B92" s="28" t="s">
        <v>34</v>
      </c>
      <c r="C92" s="29"/>
      <c r="D92" s="29">
        <v>67904.56</v>
      </c>
      <c r="E92" s="75"/>
    </row>
    <row r="93" spans="1:5" x14ac:dyDescent="0.25">
      <c r="A93" s="27" t="s">
        <v>180</v>
      </c>
      <c r="B93" s="28" t="s">
        <v>35</v>
      </c>
      <c r="C93" s="29"/>
      <c r="D93" s="29">
        <v>291463.39</v>
      </c>
      <c r="E93" s="75"/>
    </row>
    <row r="94" spans="1:5" x14ac:dyDescent="0.25">
      <c r="A94" s="27" t="s">
        <v>181</v>
      </c>
      <c r="B94" s="28" t="s">
        <v>36</v>
      </c>
      <c r="C94" s="29"/>
      <c r="D94" s="29">
        <v>291463.39</v>
      </c>
      <c r="E94" s="75"/>
    </row>
    <row r="95" spans="1:5" x14ac:dyDescent="0.25">
      <c r="A95" s="27" t="s">
        <v>182</v>
      </c>
      <c r="B95" s="28" t="s">
        <v>37</v>
      </c>
      <c r="C95" s="29">
        <v>49982.21</v>
      </c>
      <c r="D95" s="29">
        <v>52483.5</v>
      </c>
      <c r="E95" s="75">
        <v>105</v>
      </c>
    </row>
    <row r="96" spans="1:5" x14ac:dyDescent="0.25">
      <c r="A96" s="27" t="s">
        <v>183</v>
      </c>
      <c r="B96" s="28" t="s">
        <v>38</v>
      </c>
      <c r="C96" s="29"/>
      <c r="D96" s="29">
        <v>38708.6</v>
      </c>
      <c r="E96" s="75"/>
    </row>
    <row r="97" spans="1:5" x14ac:dyDescent="0.25">
      <c r="A97" s="27" t="s">
        <v>184</v>
      </c>
      <c r="B97" s="28" t="s">
        <v>39</v>
      </c>
      <c r="C97" s="29"/>
      <c r="D97" s="29">
        <v>245</v>
      </c>
      <c r="E97" s="75"/>
    </row>
    <row r="98" spans="1:5" x14ac:dyDescent="0.25">
      <c r="A98" s="27" t="s">
        <v>185</v>
      </c>
      <c r="B98" s="28" t="s">
        <v>40</v>
      </c>
      <c r="C98" s="29"/>
      <c r="D98" s="29">
        <v>38463.599999999999</v>
      </c>
      <c r="E98" s="75"/>
    </row>
    <row r="99" spans="1:5" x14ac:dyDescent="0.25">
      <c r="A99" s="27" t="s">
        <v>187</v>
      </c>
      <c r="B99" s="28" t="s">
        <v>42</v>
      </c>
      <c r="C99" s="29"/>
      <c r="D99" s="29">
        <v>2168.86</v>
      </c>
      <c r="E99" s="75"/>
    </row>
    <row r="100" spans="1:5" x14ac:dyDescent="0.25">
      <c r="A100" s="27" t="s">
        <v>188</v>
      </c>
      <c r="B100" s="28" t="s">
        <v>43</v>
      </c>
      <c r="C100" s="29"/>
      <c r="D100" s="29">
        <v>1663.76</v>
      </c>
      <c r="E100" s="75"/>
    </row>
    <row r="101" spans="1:5" x14ac:dyDescent="0.25">
      <c r="A101" s="27" t="s">
        <v>192</v>
      </c>
      <c r="B101" s="28" t="s">
        <v>47</v>
      </c>
      <c r="C101" s="29"/>
      <c r="D101" s="29">
        <v>505.1</v>
      </c>
      <c r="E101" s="75"/>
    </row>
    <row r="102" spans="1:5" x14ac:dyDescent="0.25">
      <c r="A102" s="27" t="s">
        <v>195</v>
      </c>
      <c r="B102" s="28" t="s">
        <v>48</v>
      </c>
      <c r="C102" s="29"/>
      <c r="D102" s="29">
        <v>4182.08</v>
      </c>
      <c r="E102" s="75"/>
    </row>
    <row r="103" spans="1:5" x14ac:dyDescent="0.25">
      <c r="A103" s="27" t="s">
        <v>196</v>
      </c>
      <c r="B103" s="28" t="s">
        <v>253</v>
      </c>
      <c r="C103" s="29"/>
      <c r="D103" s="29">
        <v>396</v>
      </c>
      <c r="E103" s="75"/>
    </row>
    <row r="104" spans="1:5" x14ac:dyDescent="0.25">
      <c r="A104" s="27" t="s">
        <v>198</v>
      </c>
      <c r="B104" s="28" t="s">
        <v>50</v>
      </c>
      <c r="C104" s="29"/>
      <c r="D104" s="29">
        <v>248.85</v>
      </c>
      <c r="E104" s="75"/>
    </row>
    <row r="105" spans="1:5" x14ac:dyDescent="0.25">
      <c r="A105" s="27" t="s">
        <v>202</v>
      </c>
      <c r="B105" s="28" t="s">
        <v>52</v>
      </c>
      <c r="C105" s="29"/>
      <c r="D105" s="29">
        <v>3537.23</v>
      </c>
      <c r="E105" s="75"/>
    </row>
    <row r="106" spans="1:5" x14ac:dyDescent="0.25">
      <c r="A106" s="27" t="s">
        <v>204</v>
      </c>
      <c r="B106" s="28" t="s">
        <v>54</v>
      </c>
      <c r="C106" s="29"/>
      <c r="D106" s="29"/>
      <c r="E106" s="75"/>
    </row>
    <row r="107" spans="1:5" x14ac:dyDescent="0.25">
      <c r="A107" s="27" t="s">
        <v>205</v>
      </c>
      <c r="B107" s="28" t="s">
        <v>55</v>
      </c>
      <c r="C107" s="29"/>
      <c r="D107" s="29">
        <v>7423.96</v>
      </c>
      <c r="E107" s="75"/>
    </row>
    <row r="108" spans="1:5" x14ac:dyDescent="0.25">
      <c r="A108" s="27" t="s">
        <v>209</v>
      </c>
      <c r="B108" s="28" t="s">
        <v>56</v>
      </c>
      <c r="C108" s="29"/>
      <c r="D108" s="29">
        <v>7423.96</v>
      </c>
      <c r="E108" s="75"/>
    </row>
    <row r="109" spans="1:5" x14ac:dyDescent="0.25">
      <c r="A109" s="27" t="s">
        <v>215</v>
      </c>
      <c r="B109" s="28" t="s">
        <v>113</v>
      </c>
      <c r="C109" s="29">
        <v>12253.3</v>
      </c>
      <c r="D109" s="29">
        <v>3085.17</v>
      </c>
      <c r="E109" s="75">
        <v>25.18</v>
      </c>
    </row>
    <row r="110" spans="1:5" x14ac:dyDescent="0.25">
      <c r="A110" s="27" t="s">
        <v>216</v>
      </c>
      <c r="B110" s="28" t="s">
        <v>114</v>
      </c>
      <c r="C110" s="29"/>
      <c r="D110" s="29">
        <v>3085.17</v>
      </c>
      <c r="E110" s="75"/>
    </row>
    <row r="111" spans="1:5" x14ac:dyDescent="0.25">
      <c r="A111" s="27" t="s">
        <v>217</v>
      </c>
      <c r="B111" s="28" t="s">
        <v>218</v>
      </c>
      <c r="C111" s="29"/>
      <c r="D111" s="29">
        <v>3085.17</v>
      </c>
      <c r="E111" s="75"/>
    </row>
    <row r="112" spans="1:5" x14ac:dyDescent="0.25">
      <c r="A112" s="27" t="s">
        <v>93</v>
      </c>
      <c r="B112" s="28" t="s">
        <v>94</v>
      </c>
      <c r="C112" s="29">
        <v>5040.74</v>
      </c>
      <c r="D112" s="29">
        <v>5040.74</v>
      </c>
      <c r="E112" s="75">
        <v>100</v>
      </c>
    </row>
    <row r="113" spans="1:5" x14ac:dyDescent="0.25">
      <c r="A113" s="27" t="s">
        <v>172</v>
      </c>
      <c r="B113" s="28" t="s">
        <v>30</v>
      </c>
      <c r="C113" s="29">
        <v>5040.74</v>
      </c>
      <c r="D113" s="29">
        <v>5040.74</v>
      </c>
      <c r="E113" s="75">
        <v>100</v>
      </c>
    </row>
    <row r="114" spans="1:5" x14ac:dyDescent="0.25">
      <c r="A114" s="27" t="s">
        <v>182</v>
      </c>
      <c r="B114" s="28" t="s">
        <v>37</v>
      </c>
      <c r="C114" s="29">
        <v>5040.74</v>
      </c>
      <c r="D114" s="29">
        <v>5040.74</v>
      </c>
      <c r="E114" s="75">
        <v>100</v>
      </c>
    </row>
    <row r="115" spans="1:5" x14ac:dyDescent="0.25">
      <c r="A115" s="27" t="s">
        <v>183</v>
      </c>
      <c r="B115" s="28" t="s">
        <v>38</v>
      </c>
      <c r="C115" s="29"/>
      <c r="D115" s="29">
        <v>77.709999999999994</v>
      </c>
      <c r="E115" s="75"/>
    </row>
    <row r="116" spans="1:5" x14ac:dyDescent="0.25">
      <c r="A116" s="27" t="s">
        <v>184</v>
      </c>
      <c r="B116" s="28" t="s">
        <v>39</v>
      </c>
      <c r="C116" s="29"/>
      <c r="D116" s="29">
        <v>77.709999999999994</v>
      </c>
      <c r="E116" s="75"/>
    </row>
    <row r="117" spans="1:5" x14ac:dyDescent="0.25">
      <c r="A117" s="27" t="s">
        <v>187</v>
      </c>
      <c r="B117" s="28" t="s">
        <v>42</v>
      </c>
      <c r="C117" s="29"/>
      <c r="D117" s="29">
        <v>4150.49</v>
      </c>
      <c r="E117" s="75"/>
    </row>
    <row r="118" spans="1:5" x14ac:dyDescent="0.25">
      <c r="A118" s="27" t="s">
        <v>188</v>
      </c>
      <c r="B118" s="28" t="s">
        <v>43</v>
      </c>
      <c r="C118" s="29"/>
      <c r="D118" s="29">
        <v>4150.49</v>
      </c>
      <c r="E118" s="75"/>
    </row>
    <row r="119" spans="1:5" x14ac:dyDescent="0.25">
      <c r="A119" s="27" t="s">
        <v>195</v>
      </c>
      <c r="B119" s="28" t="s">
        <v>48</v>
      </c>
      <c r="C119" s="29"/>
      <c r="D119" s="29">
        <v>812.54</v>
      </c>
      <c r="E119" s="75"/>
    </row>
    <row r="120" spans="1:5" x14ac:dyDescent="0.25">
      <c r="A120" s="27" t="s">
        <v>202</v>
      </c>
      <c r="B120" s="28" t="s">
        <v>52</v>
      </c>
      <c r="C120" s="29"/>
      <c r="D120" s="29">
        <v>612.54</v>
      </c>
      <c r="E120" s="75"/>
    </row>
    <row r="121" spans="1:5" x14ac:dyDescent="0.25">
      <c r="A121" s="27" t="s">
        <v>204</v>
      </c>
      <c r="B121" s="28" t="s">
        <v>54</v>
      </c>
      <c r="C121" s="29"/>
      <c r="D121" s="29">
        <v>200</v>
      </c>
      <c r="E121" s="75"/>
    </row>
    <row r="122" spans="1:5" x14ac:dyDescent="0.25">
      <c r="A122" s="27" t="s">
        <v>85</v>
      </c>
      <c r="B122" s="28" t="s">
        <v>86</v>
      </c>
      <c r="C122" s="29">
        <v>765.16</v>
      </c>
      <c r="D122" s="29">
        <v>371.45</v>
      </c>
      <c r="E122" s="75">
        <v>48.55</v>
      </c>
    </row>
    <row r="123" spans="1:5" x14ac:dyDescent="0.25">
      <c r="A123" s="27" t="s">
        <v>118</v>
      </c>
      <c r="B123" s="28" t="s">
        <v>119</v>
      </c>
      <c r="C123" s="29">
        <v>765.16</v>
      </c>
      <c r="D123" s="29">
        <v>371.45</v>
      </c>
      <c r="E123" s="75">
        <v>48.55</v>
      </c>
    </row>
    <row r="124" spans="1:5" x14ac:dyDescent="0.25">
      <c r="A124" s="27" t="s">
        <v>172</v>
      </c>
      <c r="B124" s="28" t="s">
        <v>30</v>
      </c>
      <c r="C124" s="29">
        <v>765.16</v>
      </c>
      <c r="D124" s="29">
        <v>371.45</v>
      </c>
      <c r="E124" s="75">
        <v>48.55</v>
      </c>
    </row>
    <row r="125" spans="1:5" x14ac:dyDescent="0.25">
      <c r="A125" s="27" t="s">
        <v>182</v>
      </c>
      <c r="B125" s="28" t="s">
        <v>37</v>
      </c>
      <c r="C125" s="29">
        <v>765.16</v>
      </c>
      <c r="D125" s="29">
        <v>371.45</v>
      </c>
      <c r="E125" s="75">
        <v>48.55</v>
      </c>
    </row>
    <row r="126" spans="1:5" x14ac:dyDescent="0.25">
      <c r="A126" s="27" t="s">
        <v>183</v>
      </c>
      <c r="B126" s="28" t="s">
        <v>38</v>
      </c>
      <c r="C126" s="29"/>
      <c r="D126" s="29">
        <v>35.700000000000003</v>
      </c>
      <c r="E126" s="75"/>
    </row>
    <row r="127" spans="1:5" x14ac:dyDescent="0.25">
      <c r="A127" s="27" t="s">
        <v>184</v>
      </c>
      <c r="B127" s="28" t="s">
        <v>39</v>
      </c>
      <c r="C127" s="29"/>
      <c r="D127" s="29">
        <v>35.700000000000003</v>
      </c>
      <c r="E127" s="75"/>
    </row>
    <row r="128" spans="1:5" x14ac:dyDescent="0.25">
      <c r="A128" s="27" t="s">
        <v>187</v>
      </c>
      <c r="B128" s="28" t="s">
        <v>42</v>
      </c>
      <c r="C128" s="29"/>
      <c r="D128" s="29">
        <v>335.75</v>
      </c>
      <c r="E128" s="75"/>
    </row>
    <row r="129" spans="1:5" x14ac:dyDescent="0.25">
      <c r="A129" s="27" t="s">
        <v>190</v>
      </c>
      <c r="B129" s="28" t="s">
        <v>45</v>
      </c>
      <c r="C129" s="29"/>
      <c r="D129" s="29">
        <v>335.75</v>
      </c>
      <c r="E129" s="75"/>
    </row>
    <row r="130" spans="1:5" x14ac:dyDescent="0.25">
      <c r="A130" s="27" t="s">
        <v>283</v>
      </c>
      <c r="B130" s="28" t="s">
        <v>284</v>
      </c>
      <c r="C130" s="29">
        <v>36600</v>
      </c>
      <c r="D130" s="29">
        <v>34541.410000000003</v>
      </c>
      <c r="E130" s="75">
        <v>94.38</v>
      </c>
    </row>
    <row r="131" spans="1:5" x14ac:dyDescent="0.25">
      <c r="A131" s="27" t="s">
        <v>81</v>
      </c>
      <c r="B131" s="28" t="s">
        <v>82</v>
      </c>
      <c r="C131" s="29">
        <v>36600</v>
      </c>
      <c r="D131" s="29">
        <v>34541.410000000003</v>
      </c>
      <c r="E131" s="75">
        <v>94.38</v>
      </c>
    </row>
    <row r="132" spans="1:5" x14ac:dyDescent="0.25">
      <c r="A132" s="27" t="s">
        <v>83</v>
      </c>
      <c r="B132" s="28" t="s">
        <v>84</v>
      </c>
      <c r="C132" s="29">
        <v>36600</v>
      </c>
      <c r="D132" s="29">
        <v>34541.410000000003</v>
      </c>
      <c r="E132" s="75">
        <v>94.38</v>
      </c>
    </row>
    <row r="133" spans="1:5" x14ac:dyDescent="0.25">
      <c r="A133" s="27" t="s">
        <v>172</v>
      </c>
      <c r="B133" s="28" t="s">
        <v>30</v>
      </c>
      <c r="C133" s="29">
        <v>28600</v>
      </c>
      <c r="D133" s="29">
        <v>29744.69</v>
      </c>
      <c r="E133" s="75">
        <v>104</v>
      </c>
    </row>
    <row r="134" spans="1:5" x14ac:dyDescent="0.25">
      <c r="A134" s="27" t="s">
        <v>215</v>
      </c>
      <c r="B134" s="28" t="s">
        <v>113</v>
      </c>
      <c r="C134" s="29">
        <v>28600</v>
      </c>
      <c r="D134" s="29">
        <v>29744.69</v>
      </c>
      <c r="E134" s="75">
        <v>104</v>
      </c>
    </row>
    <row r="135" spans="1:5" x14ac:dyDescent="0.25">
      <c r="A135" s="27" t="s">
        <v>216</v>
      </c>
      <c r="B135" s="28" t="s">
        <v>114</v>
      </c>
      <c r="C135" s="29"/>
      <c r="D135" s="29">
        <v>29744.69</v>
      </c>
      <c r="E135" s="75"/>
    </row>
    <row r="136" spans="1:5" x14ac:dyDescent="0.25">
      <c r="A136" s="27" t="s">
        <v>217</v>
      </c>
      <c r="B136" s="28" t="s">
        <v>218</v>
      </c>
      <c r="C136" s="29"/>
      <c r="D136" s="29">
        <v>29744.69</v>
      </c>
      <c r="E136" s="75"/>
    </row>
    <row r="137" spans="1:5" x14ac:dyDescent="0.25">
      <c r="A137" s="27" t="s">
        <v>222</v>
      </c>
      <c r="B137" s="28" t="s">
        <v>61</v>
      </c>
      <c r="C137" s="29">
        <v>8000</v>
      </c>
      <c r="D137" s="29">
        <v>4796.72</v>
      </c>
      <c r="E137" s="75">
        <v>59.96</v>
      </c>
    </row>
    <row r="138" spans="1:5" x14ac:dyDescent="0.25">
      <c r="A138" s="27" t="s">
        <v>223</v>
      </c>
      <c r="B138" s="28" t="s">
        <v>62</v>
      </c>
      <c r="C138" s="29">
        <v>8000</v>
      </c>
      <c r="D138" s="29">
        <v>4796.72</v>
      </c>
      <c r="E138" s="75">
        <v>59.96</v>
      </c>
    </row>
    <row r="139" spans="1:5" x14ac:dyDescent="0.25">
      <c r="A139" s="27" t="s">
        <v>228</v>
      </c>
      <c r="B139" s="28" t="s">
        <v>64</v>
      </c>
      <c r="C139" s="29"/>
      <c r="D139" s="29">
        <v>4796.72</v>
      </c>
      <c r="E139" s="75"/>
    </row>
    <row r="140" spans="1:5" x14ac:dyDescent="0.25">
      <c r="A140" s="27" t="s">
        <v>229</v>
      </c>
      <c r="B140" s="28" t="s">
        <v>65</v>
      </c>
      <c r="C140" s="29"/>
      <c r="D140" s="29">
        <v>4796.72</v>
      </c>
      <c r="E140" s="75"/>
    </row>
    <row r="141" spans="1:5" x14ac:dyDescent="0.25">
      <c r="A141" s="27" t="s">
        <v>285</v>
      </c>
      <c r="B141" s="28" t="s">
        <v>286</v>
      </c>
      <c r="C141" s="29">
        <v>120618</v>
      </c>
      <c r="D141" s="29">
        <v>100858.71</v>
      </c>
      <c r="E141" s="75">
        <v>83.62</v>
      </c>
    </row>
    <row r="142" spans="1:5" x14ac:dyDescent="0.25">
      <c r="A142" s="27" t="s">
        <v>81</v>
      </c>
      <c r="B142" s="28" t="s">
        <v>82</v>
      </c>
      <c r="C142" s="29">
        <v>120618</v>
      </c>
      <c r="D142" s="29">
        <v>100858.71</v>
      </c>
      <c r="E142" s="75">
        <v>83.62</v>
      </c>
    </row>
    <row r="143" spans="1:5" x14ac:dyDescent="0.25">
      <c r="A143" s="27" t="s">
        <v>83</v>
      </c>
      <c r="B143" s="28" t="s">
        <v>84</v>
      </c>
      <c r="C143" s="29">
        <v>120618</v>
      </c>
      <c r="D143" s="29">
        <v>100858.71</v>
      </c>
      <c r="E143" s="75">
        <v>83.62</v>
      </c>
    </row>
    <row r="144" spans="1:5" x14ac:dyDescent="0.25">
      <c r="A144" s="27" t="s">
        <v>172</v>
      </c>
      <c r="B144" s="28" t="s">
        <v>30</v>
      </c>
      <c r="C144" s="29">
        <v>120618</v>
      </c>
      <c r="D144" s="29">
        <v>100858.71</v>
      </c>
      <c r="E144" s="75">
        <v>83.62</v>
      </c>
    </row>
    <row r="145" spans="1:5" x14ac:dyDescent="0.25">
      <c r="A145" s="27" t="s">
        <v>182</v>
      </c>
      <c r="B145" s="28" t="s">
        <v>37</v>
      </c>
      <c r="C145" s="29">
        <v>120618</v>
      </c>
      <c r="D145" s="29">
        <v>100858.71</v>
      </c>
      <c r="E145" s="75">
        <v>83.62</v>
      </c>
    </row>
    <row r="146" spans="1:5" x14ac:dyDescent="0.25">
      <c r="A146" s="27" t="s">
        <v>187</v>
      </c>
      <c r="B146" s="28" t="s">
        <v>42</v>
      </c>
      <c r="C146" s="29"/>
      <c r="D146" s="29">
        <v>100858.71</v>
      </c>
      <c r="E146" s="75"/>
    </row>
    <row r="147" spans="1:5" x14ac:dyDescent="0.25">
      <c r="A147" s="27" t="s">
        <v>189</v>
      </c>
      <c r="B147" s="28" t="s">
        <v>44</v>
      </c>
      <c r="C147" s="29"/>
      <c r="D147" s="29">
        <v>100858.71</v>
      </c>
      <c r="E147" s="75"/>
    </row>
    <row r="148" spans="1:5" x14ac:dyDescent="0.25">
      <c r="A148" s="27" t="s">
        <v>287</v>
      </c>
      <c r="B148" s="28" t="s">
        <v>104</v>
      </c>
      <c r="C148" s="29">
        <v>485109.24</v>
      </c>
      <c r="D148" s="29">
        <v>469074.43</v>
      </c>
      <c r="E148" s="75">
        <v>96.69</v>
      </c>
    </row>
    <row r="149" spans="1:5" x14ac:dyDescent="0.25">
      <c r="A149" s="27" t="s">
        <v>288</v>
      </c>
      <c r="B149" s="28" t="s">
        <v>289</v>
      </c>
      <c r="C149" s="29">
        <v>317211.09000000003</v>
      </c>
      <c r="D149" s="29">
        <v>303679.76</v>
      </c>
      <c r="E149" s="75">
        <v>95.73</v>
      </c>
    </row>
    <row r="150" spans="1:5" x14ac:dyDescent="0.25">
      <c r="A150" s="27" t="s">
        <v>75</v>
      </c>
      <c r="B150" s="28" t="s">
        <v>76</v>
      </c>
      <c r="C150" s="29">
        <v>208689.67</v>
      </c>
      <c r="D150" s="29">
        <v>196411.03</v>
      </c>
      <c r="E150" s="75">
        <v>94.12</v>
      </c>
    </row>
    <row r="151" spans="1:5" x14ac:dyDescent="0.25">
      <c r="A151" s="27" t="s">
        <v>77</v>
      </c>
      <c r="B151" s="28" t="s">
        <v>78</v>
      </c>
      <c r="C151" s="29">
        <v>206070.69</v>
      </c>
      <c r="D151" s="29">
        <v>193792.05</v>
      </c>
      <c r="E151" s="75">
        <v>94.04</v>
      </c>
    </row>
    <row r="152" spans="1:5" x14ac:dyDescent="0.25">
      <c r="A152" s="27" t="s">
        <v>172</v>
      </c>
      <c r="B152" s="28" t="s">
        <v>30</v>
      </c>
      <c r="C152" s="29">
        <v>206070.69</v>
      </c>
      <c r="D152" s="29">
        <v>193792.05</v>
      </c>
      <c r="E152" s="75">
        <v>94.04</v>
      </c>
    </row>
    <row r="153" spans="1:5" x14ac:dyDescent="0.25">
      <c r="A153" s="27" t="s">
        <v>173</v>
      </c>
      <c r="B153" s="28" t="s">
        <v>31</v>
      </c>
      <c r="C153" s="29">
        <v>98749.01</v>
      </c>
      <c r="D153" s="29">
        <v>86473.52</v>
      </c>
      <c r="E153" s="75">
        <v>87.57</v>
      </c>
    </row>
    <row r="154" spans="1:5" x14ac:dyDescent="0.25">
      <c r="A154" s="27" t="s">
        <v>174</v>
      </c>
      <c r="B154" s="28" t="s">
        <v>32</v>
      </c>
      <c r="C154" s="29"/>
      <c r="D154" s="29">
        <v>69071.73</v>
      </c>
      <c r="E154" s="75"/>
    </row>
    <row r="155" spans="1:5" x14ac:dyDescent="0.25">
      <c r="A155" s="27" t="s">
        <v>175</v>
      </c>
      <c r="B155" s="28" t="s">
        <v>33</v>
      </c>
      <c r="C155" s="29"/>
      <c r="D155" s="29">
        <v>65375.21</v>
      </c>
      <c r="E155" s="75"/>
    </row>
    <row r="156" spans="1:5" x14ac:dyDescent="0.25">
      <c r="A156" s="27" t="s">
        <v>176</v>
      </c>
      <c r="B156" s="28" t="s">
        <v>111</v>
      </c>
      <c r="C156" s="29"/>
      <c r="D156" s="29">
        <v>3696.52</v>
      </c>
      <c r="E156" s="75"/>
    </row>
    <row r="157" spans="1:5" x14ac:dyDescent="0.25">
      <c r="A157" s="27" t="s">
        <v>178</v>
      </c>
      <c r="B157" s="28" t="s">
        <v>34</v>
      </c>
      <c r="C157" s="29"/>
      <c r="D157" s="29">
        <v>3410</v>
      </c>
      <c r="E157" s="75"/>
    </row>
    <row r="158" spans="1:5" x14ac:dyDescent="0.25">
      <c r="A158" s="27" t="s">
        <v>179</v>
      </c>
      <c r="B158" s="28" t="s">
        <v>34</v>
      </c>
      <c r="C158" s="29"/>
      <c r="D158" s="29">
        <v>3410</v>
      </c>
      <c r="E158" s="75"/>
    </row>
    <row r="159" spans="1:5" x14ac:dyDescent="0.25">
      <c r="A159" s="27" t="s">
        <v>180</v>
      </c>
      <c r="B159" s="28" t="s">
        <v>35</v>
      </c>
      <c r="C159" s="29"/>
      <c r="D159" s="29">
        <v>13991.79</v>
      </c>
      <c r="E159" s="75"/>
    </row>
    <row r="160" spans="1:5" x14ac:dyDescent="0.25">
      <c r="A160" s="27" t="s">
        <v>181</v>
      </c>
      <c r="B160" s="28" t="s">
        <v>36</v>
      </c>
      <c r="C160" s="29"/>
      <c r="D160" s="29">
        <v>13991.79</v>
      </c>
      <c r="E160" s="75"/>
    </row>
    <row r="161" spans="1:5" x14ac:dyDescent="0.25">
      <c r="A161" s="27" t="s">
        <v>182</v>
      </c>
      <c r="B161" s="28" t="s">
        <v>37</v>
      </c>
      <c r="C161" s="29">
        <v>107321.68</v>
      </c>
      <c r="D161" s="29">
        <v>107318.53</v>
      </c>
      <c r="E161" s="75">
        <v>100</v>
      </c>
    </row>
    <row r="162" spans="1:5" x14ac:dyDescent="0.25">
      <c r="A162" s="27" t="s">
        <v>183</v>
      </c>
      <c r="B162" s="28" t="s">
        <v>38</v>
      </c>
      <c r="C162" s="29"/>
      <c r="D162" s="29">
        <v>2069.73</v>
      </c>
      <c r="E162" s="75"/>
    </row>
    <row r="163" spans="1:5" x14ac:dyDescent="0.25">
      <c r="A163" s="27" t="s">
        <v>185</v>
      </c>
      <c r="B163" s="28" t="s">
        <v>40</v>
      </c>
      <c r="C163" s="29"/>
      <c r="D163" s="29">
        <v>2069.73</v>
      </c>
      <c r="E163" s="75"/>
    </row>
    <row r="164" spans="1:5" x14ac:dyDescent="0.25">
      <c r="A164" s="27" t="s">
        <v>187</v>
      </c>
      <c r="B164" s="28" t="s">
        <v>42</v>
      </c>
      <c r="C164" s="29"/>
      <c r="D164" s="29">
        <v>105248.8</v>
      </c>
      <c r="E164" s="75"/>
    </row>
    <row r="165" spans="1:5" x14ac:dyDescent="0.25">
      <c r="A165" s="27" t="s">
        <v>189</v>
      </c>
      <c r="B165" s="28" t="s">
        <v>44</v>
      </c>
      <c r="C165" s="29"/>
      <c r="D165" s="29">
        <v>105248.8</v>
      </c>
      <c r="E165" s="75"/>
    </row>
    <row r="166" spans="1:5" x14ac:dyDescent="0.25">
      <c r="A166" s="27" t="s">
        <v>91</v>
      </c>
      <c r="B166" s="28" t="s">
        <v>92</v>
      </c>
      <c r="C166" s="29">
        <v>2618.98</v>
      </c>
      <c r="D166" s="29">
        <v>2618.98</v>
      </c>
      <c r="E166" s="75">
        <v>100</v>
      </c>
    </row>
    <row r="167" spans="1:5" x14ac:dyDescent="0.25">
      <c r="A167" s="27" t="s">
        <v>172</v>
      </c>
      <c r="B167" s="28" t="s">
        <v>30</v>
      </c>
      <c r="C167" s="29">
        <v>2618.98</v>
      </c>
      <c r="D167" s="29">
        <v>2618.98</v>
      </c>
      <c r="E167" s="75">
        <v>100</v>
      </c>
    </row>
    <row r="168" spans="1:5" x14ac:dyDescent="0.25">
      <c r="A168" s="27" t="s">
        <v>173</v>
      </c>
      <c r="B168" s="28" t="s">
        <v>31</v>
      </c>
      <c r="C168" s="29">
        <v>2618.98</v>
      </c>
      <c r="D168" s="29">
        <v>2618.98</v>
      </c>
      <c r="E168" s="75">
        <v>100</v>
      </c>
    </row>
    <row r="169" spans="1:5" x14ac:dyDescent="0.25">
      <c r="A169" s="27" t="s">
        <v>174</v>
      </c>
      <c r="B169" s="28" t="s">
        <v>32</v>
      </c>
      <c r="C169" s="29"/>
      <c r="D169" s="29">
        <v>2248.0500000000002</v>
      </c>
      <c r="E169" s="75"/>
    </row>
    <row r="170" spans="1:5" x14ac:dyDescent="0.25">
      <c r="A170" s="27" t="s">
        <v>175</v>
      </c>
      <c r="B170" s="28" t="s">
        <v>33</v>
      </c>
      <c r="C170" s="29"/>
      <c r="D170" s="29">
        <v>2248.0500000000002</v>
      </c>
      <c r="E170" s="75"/>
    </row>
    <row r="171" spans="1:5" x14ac:dyDescent="0.25">
      <c r="A171" s="27" t="s">
        <v>180</v>
      </c>
      <c r="B171" s="28" t="s">
        <v>35</v>
      </c>
      <c r="C171" s="29"/>
      <c r="D171" s="29">
        <v>370.93</v>
      </c>
      <c r="E171" s="75"/>
    </row>
    <row r="172" spans="1:5" x14ac:dyDescent="0.25">
      <c r="A172" s="27" t="s">
        <v>181</v>
      </c>
      <c r="B172" s="28" t="s">
        <v>36</v>
      </c>
      <c r="C172" s="29"/>
      <c r="D172" s="29">
        <v>370.93</v>
      </c>
      <c r="E172" s="75"/>
    </row>
    <row r="173" spans="1:5" x14ac:dyDescent="0.25">
      <c r="A173" s="27" t="s">
        <v>81</v>
      </c>
      <c r="B173" s="28" t="s">
        <v>82</v>
      </c>
      <c r="C173" s="29">
        <v>108521.42</v>
      </c>
      <c r="D173" s="29">
        <v>107268.73</v>
      </c>
      <c r="E173" s="75">
        <v>98.85</v>
      </c>
    </row>
    <row r="174" spans="1:5" x14ac:dyDescent="0.25">
      <c r="A174" s="27" t="s">
        <v>83</v>
      </c>
      <c r="B174" s="28" t="s">
        <v>84</v>
      </c>
      <c r="C174" s="29">
        <v>108521.42</v>
      </c>
      <c r="D174" s="29">
        <v>107268.73</v>
      </c>
      <c r="E174" s="75">
        <v>98.85</v>
      </c>
    </row>
    <row r="175" spans="1:5" x14ac:dyDescent="0.25">
      <c r="A175" s="27" t="s">
        <v>172</v>
      </c>
      <c r="B175" s="28" t="s">
        <v>30</v>
      </c>
      <c r="C175" s="29">
        <v>108521.42</v>
      </c>
      <c r="D175" s="29">
        <v>107268.73</v>
      </c>
      <c r="E175" s="75">
        <v>98.85</v>
      </c>
    </row>
    <row r="176" spans="1:5" x14ac:dyDescent="0.25">
      <c r="A176" s="27" t="s">
        <v>173</v>
      </c>
      <c r="B176" s="28" t="s">
        <v>31</v>
      </c>
      <c r="C176" s="29">
        <v>91152.92</v>
      </c>
      <c r="D176" s="29">
        <v>91376.1</v>
      </c>
      <c r="E176" s="75">
        <v>100.24</v>
      </c>
    </row>
    <row r="177" spans="1:5" x14ac:dyDescent="0.25">
      <c r="A177" s="27" t="s">
        <v>174</v>
      </c>
      <c r="B177" s="28" t="s">
        <v>32</v>
      </c>
      <c r="C177" s="29"/>
      <c r="D177" s="29">
        <v>80537.63</v>
      </c>
      <c r="E177" s="75"/>
    </row>
    <row r="178" spans="1:5" x14ac:dyDescent="0.25">
      <c r="A178" s="27" t="s">
        <v>175</v>
      </c>
      <c r="B178" s="28" t="s">
        <v>33</v>
      </c>
      <c r="C178" s="29"/>
      <c r="D178" s="29">
        <v>80258.67</v>
      </c>
      <c r="E178" s="75"/>
    </row>
    <row r="179" spans="1:5" x14ac:dyDescent="0.25">
      <c r="A179" s="27" t="s">
        <v>176</v>
      </c>
      <c r="B179" s="28" t="s">
        <v>111</v>
      </c>
      <c r="C179" s="29"/>
      <c r="D179" s="29">
        <v>278.95999999999998</v>
      </c>
      <c r="E179" s="75"/>
    </row>
    <row r="180" spans="1:5" x14ac:dyDescent="0.25">
      <c r="A180" s="27" t="s">
        <v>178</v>
      </c>
      <c r="B180" s="28" t="s">
        <v>34</v>
      </c>
      <c r="C180" s="29"/>
      <c r="D180" s="29">
        <v>690</v>
      </c>
      <c r="E180" s="75"/>
    </row>
    <row r="181" spans="1:5" x14ac:dyDescent="0.25">
      <c r="A181" s="27" t="s">
        <v>179</v>
      </c>
      <c r="B181" s="28" t="s">
        <v>34</v>
      </c>
      <c r="C181" s="29"/>
      <c r="D181" s="29">
        <v>690</v>
      </c>
      <c r="E181" s="75"/>
    </row>
    <row r="182" spans="1:5" x14ac:dyDescent="0.25">
      <c r="A182" s="27" t="s">
        <v>180</v>
      </c>
      <c r="B182" s="28" t="s">
        <v>35</v>
      </c>
      <c r="C182" s="29"/>
      <c r="D182" s="29">
        <v>10148.469999999999</v>
      </c>
      <c r="E182" s="75"/>
    </row>
    <row r="183" spans="1:5" x14ac:dyDescent="0.25">
      <c r="A183" s="27" t="s">
        <v>181</v>
      </c>
      <c r="B183" s="28" t="s">
        <v>36</v>
      </c>
      <c r="C183" s="29"/>
      <c r="D183" s="29">
        <v>10148.469999999999</v>
      </c>
      <c r="E183" s="75"/>
    </row>
    <row r="184" spans="1:5" x14ac:dyDescent="0.25">
      <c r="A184" s="27" t="s">
        <v>182</v>
      </c>
      <c r="B184" s="28" t="s">
        <v>37</v>
      </c>
      <c r="C184" s="29">
        <v>17368.5</v>
      </c>
      <c r="D184" s="29">
        <v>15892.63</v>
      </c>
      <c r="E184" s="75">
        <v>91.5</v>
      </c>
    </row>
    <row r="185" spans="1:5" x14ac:dyDescent="0.25">
      <c r="A185" s="27" t="s">
        <v>183</v>
      </c>
      <c r="B185" s="28" t="s">
        <v>38</v>
      </c>
      <c r="C185" s="29"/>
      <c r="D185" s="29">
        <v>1023.91</v>
      </c>
      <c r="E185" s="75"/>
    </row>
    <row r="186" spans="1:5" x14ac:dyDescent="0.25">
      <c r="A186" s="27" t="s">
        <v>185</v>
      </c>
      <c r="B186" s="28" t="s">
        <v>40</v>
      </c>
      <c r="C186" s="29"/>
      <c r="D186" s="29">
        <v>1023.91</v>
      </c>
      <c r="E186" s="75"/>
    </row>
    <row r="187" spans="1:5" x14ac:dyDescent="0.25">
      <c r="A187" s="27" t="s">
        <v>187</v>
      </c>
      <c r="B187" s="28" t="s">
        <v>42</v>
      </c>
      <c r="C187" s="29"/>
      <c r="D187" s="29">
        <v>14868.72</v>
      </c>
      <c r="E187" s="75"/>
    </row>
    <row r="188" spans="1:5" x14ac:dyDescent="0.25">
      <c r="A188" s="27" t="s">
        <v>189</v>
      </c>
      <c r="B188" s="28" t="s">
        <v>44</v>
      </c>
      <c r="C188" s="29"/>
      <c r="D188" s="29">
        <v>14868.72</v>
      </c>
      <c r="E188" s="75"/>
    </row>
    <row r="189" spans="1:5" x14ac:dyDescent="0.25">
      <c r="A189" s="27" t="s">
        <v>290</v>
      </c>
      <c r="B189" s="28" t="s">
        <v>291</v>
      </c>
      <c r="C189" s="29">
        <v>158645.60999999999</v>
      </c>
      <c r="D189" s="29">
        <v>156026.46</v>
      </c>
      <c r="E189" s="75">
        <v>98.35</v>
      </c>
    </row>
    <row r="190" spans="1:5" x14ac:dyDescent="0.25">
      <c r="A190" s="27" t="s">
        <v>67</v>
      </c>
      <c r="B190" s="28" t="s">
        <v>68</v>
      </c>
      <c r="C190" s="29">
        <v>122626.5</v>
      </c>
      <c r="D190" s="29">
        <v>120626.5</v>
      </c>
      <c r="E190" s="75">
        <v>98.37</v>
      </c>
    </row>
    <row r="191" spans="1:5" x14ac:dyDescent="0.25">
      <c r="A191" s="27" t="s">
        <v>69</v>
      </c>
      <c r="B191" s="28" t="s">
        <v>70</v>
      </c>
      <c r="C191" s="29">
        <v>122626.5</v>
      </c>
      <c r="D191" s="29">
        <v>120626.5</v>
      </c>
      <c r="E191" s="75">
        <v>98.37</v>
      </c>
    </row>
    <row r="192" spans="1:5" x14ac:dyDescent="0.25">
      <c r="A192" s="27" t="s">
        <v>172</v>
      </c>
      <c r="B192" s="28" t="s">
        <v>30</v>
      </c>
      <c r="C192" s="29">
        <v>122626.5</v>
      </c>
      <c r="D192" s="29">
        <v>120626.5</v>
      </c>
      <c r="E192" s="75">
        <v>98.37</v>
      </c>
    </row>
    <row r="193" spans="1:5" x14ac:dyDescent="0.25">
      <c r="A193" s="27" t="s">
        <v>173</v>
      </c>
      <c r="B193" s="28" t="s">
        <v>31</v>
      </c>
      <c r="C193" s="29">
        <v>122626.5</v>
      </c>
      <c r="D193" s="29">
        <v>120626.5</v>
      </c>
      <c r="E193" s="75">
        <v>98.37</v>
      </c>
    </row>
    <row r="194" spans="1:5" x14ac:dyDescent="0.25">
      <c r="A194" s="27" t="s">
        <v>174</v>
      </c>
      <c r="B194" s="28" t="s">
        <v>32</v>
      </c>
      <c r="C194" s="29"/>
      <c r="D194" s="29">
        <v>116726.5</v>
      </c>
      <c r="E194" s="75"/>
    </row>
    <row r="195" spans="1:5" x14ac:dyDescent="0.25">
      <c r="A195" s="27" t="s">
        <v>175</v>
      </c>
      <c r="B195" s="28" t="s">
        <v>33</v>
      </c>
      <c r="C195" s="29"/>
      <c r="D195" s="29">
        <v>116726.5</v>
      </c>
      <c r="E195" s="75"/>
    </row>
    <row r="196" spans="1:5" x14ac:dyDescent="0.25">
      <c r="A196" s="27" t="s">
        <v>178</v>
      </c>
      <c r="B196" s="28" t="s">
        <v>34</v>
      </c>
      <c r="C196" s="29"/>
      <c r="D196" s="29">
        <v>3900</v>
      </c>
      <c r="E196" s="75"/>
    </row>
    <row r="197" spans="1:5" x14ac:dyDescent="0.25">
      <c r="A197" s="27" t="s">
        <v>179</v>
      </c>
      <c r="B197" s="28" t="s">
        <v>34</v>
      </c>
      <c r="C197" s="29"/>
      <c r="D197" s="29">
        <v>3900</v>
      </c>
      <c r="E197" s="75"/>
    </row>
    <row r="198" spans="1:5" x14ac:dyDescent="0.25">
      <c r="A198" s="27" t="s">
        <v>81</v>
      </c>
      <c r="B198" s="28" t="s">
        <v>82</v>
      </c>
      <c r="C198" s="29">
        <v>36019.11</v>
      </c>
      <c r="D198" s="29">
        <v>35399.96</v>
      </c>
      <c r="E198" s="75">
        <v>98.28</v>
      </c>
    </row>
    <row r="199" spans="1:5" x14ac:dyDescent="0.25">
      <c r="A199" s="27" t="s">
        <v>274</v>
      </c>
      <c r="B199" s="28" t="s">
        <v>275</v>
      </c>
      <c r="C199" s="29">
        <v>30882.400000000001</v>
      </c>
      <c r="D199" s="29">
        <v>35399.96</v>
      </c>
      <c r="E199" s="75">
        <v>114.63</v>
      </c>
    </row>
    <row r="200" spans="1:5" x14ac:dyDescent="0.25">
      <c r="A200" s="27" t="s">
        <v>172</v>
      </c>
      <c r="B200" s="28" t="s">
        <v>30</v>
      </c>
      <c r="C200" s="29">
        <v>4888.88</v>
      </c>
      <c r="D200" s="29"/>
      <c r="E200" s="75"/>
    </row>
    <row r="201" spans="1:5" x14ac:dyDescent="0.25">
      <c r="A201" s="27" t="s">
        <v>173</v>
      </c>
      <c r="B201" s="28" t="s">
        <v>31</v>
      </c>
      <c r="C201" s="29">
        <v>4888.88</v>
      </c>
      <c r="D201" s="29"/>
      <c r="E201" s="75"/>
    </row>
    <row r="202" spans="1:5" x14ac:dyDescent="0.25">
      <c r="A202" s="27" t="s">
        <v>174</v>
      </c>
      <c r="B202" s="28" t="s">
        <v>32</v>
      </c>
      <c r="C202" s="29"/>
      <c r="D202" s="29"/>
      <c r="E202" s="75"/>
    </row>
    <row r="203" spans="1:5" x14ac:dyDescent="0.25">
      <c r="A203" s="27" t="s">
        <v>175</v>
      </c>
      <c r="B203" s="28" t="s">
        <v>33</v>
      </c>
      <c r="C203" s="29"/>
      <c r="D203" s="29"/>
      <c r="E203" s="75"/>
    </row>
    <row r="204" spans="1:5" x14ac:dyDescent="0.25">
      <c r="A204" s="27" t="s">
        <v>172</v>
      </c>
      <c r="B204" s="28" t="s">
        <v>30</v>
      </c>
      <c r="C204" s="29">
        <v>25993.52</v>
      </c>
      <c r="D204" s="29">
        <v>35399.96</v>
      </c>
      <c r="E204" s="75">
        <v>136.19</v>
      </c>
    </row>
    <row r="205" spans="1:5" x14ac:dyDescent="0.25">
      <c r="A205" s="27" t="s">
        <v>173</v>
      </c>
      <c r="B205" s="28" t="s">
        <v>31</v>
      </c>
      <c r="C205" s="29">
        <v>21311.23</v>
      </c>
      <c r="D205" s="29">
        <v>29178.47</v>
      </c>
      <c r="E205" s="75">
        <v>136.91999999999999</v>
      </c>
    </row>
    <row r="206" spans="1:5" x14ac:dyDescent="0.25">
      <c r="A206" s="27" t="s">
        <v>174</v>
      </c>
      <c r="B206" s="28" t="s">
        <v>32</v>
      </c>
      <c r="C206" s="29"/>
      <c r="D206" s="29">
        <v>5080.13</v>
      </c>
      <c r="E206" s="75"/>
    </row>
    <row r="207" spans="1:5" x14ac:dyDescent="0.25">
      <c r="A207" s="27" t="s">
        <v>175</v>
      </c>
      <c r="B207" s="28" t="s">
        <v>33</v>
      </c>
      <c r="C207" s="29"/>
      <c r="D207" s="29">
        <v>5080.13</v>
      </c>
      <c r="E207" s="75"/>
    </row>
    <row r="208" spans="1:5" x14ac:dyDescent="0.25">
      <c r="A208" s="27" t="s">
        <v>178</v>
      </c>
      <c r="B208" s="28" t="s">
        <v>34</v>
      </c>
      <c r="C208" s="29"/>
      <c r="D208" s="29">
        <v>4000</v>
      </c>
      <c r="E208" s="75"/>
    </row>
    <row r="209" spans="1:5" x14ac:dyDescent="0.25">
      <c r="A209" s="27" t="s">
        <v>179</v>
      </c>
      <c r="B209" s="28" t="s">
        <v>34</v>
      </c>
      <c r="C209" s="29"/>
      <c r="D209" s="29">
        <v>4000</v>
      </c>
      <c r="E209" s="75"/>
    </row>
    <row r="210" spans="1:5" x14ac:dyDescent="0.25">
      <c r="A210" s="27" t="s">
        <v>180</v>
      </c>
      <c r="B210" s="28" t="s">
        <v>35</v>
      </c>
      <c r="C210" s="29"/>
      <c r="D210" s="29">
        <v>20098.34</v>
      </c>
      <c r="E210" s="75"/>
    </row>
    <row r="211" spans="1:5" x14ac:dyDescent="0.25">
      <c r="A211" s="27" t="s">
        <v>181</v>
      </c>
      <c r="B211" s="28" t="s">
        <v>36</v>
      </c>
      <c r="C211" s="29"/>
      <c r="D211" s="29">
        <v>20098.34</v>
      </c>
      <c r="E211" s="75"/>
    </row>
    <row r="212" spans="1:5" x14ac:dyDescent="0.25">
      <c r="A212" s="27" t="s">
        <v>182</v>
      </c>
      <c r="B212" s="28" t="s">
        <v>37</v>
      </c>
      <c r="C212" s="29">
        <v>4682.29</v>
      </c>
      <c r="D212" s="29">
        <v>6221.49</v>
      </c>
      <c r="E212" s="75">
        <v>132.87</v>
      </c>
    </row>
    <row r="213" spans="1:5" x14ac:dyDescent="0.25">
      <c r="A213" s="27" t="s">
        <v>183</v>
      </c>
      <c r="B213" s="28" t="s">
        <v>38</v>
      </c>
      <c r="C213" s="29"/>
      <c r="D213" s="29">
        <v>6221.49</v>
      </c>
      <c r="E213" s="75"/>
    </row>
    <row r="214" spans="1:5" x14ac:dyDescent="0.25">
      <c r="A214" s="27" t="s">
        <v>184</v>
      </c>
      <c r="B214" s="28" t="s">
        <v>39</v>
      </c>
      <c r="C214" s="29"/>
      <c r="D214" s="29">
        <v>240</v>
      </c>
      <c r="E214" s="75"/>
    </row>
    <row r="215" spans="1:5" x14ac:dyDescent="0.25">
      <c r="A215" s="27" t="s">
        <v>185</v>
      </c>
      <c r="B215" s="28" t="s">
        <v>40</v>
      </c>
      <c r="C215" s="29"/>
      <c r="D215" s="29">
        <v>5981.49</v>
      </c>
      <c r="E215" s="75"/>
    </row>
    <row r="216" spans="1:5" x14ac:dyDescent="0.25">
      <c r="A216" s="27" t="s">
        <v>93</v>
      </c>
      <c r="B216" s="28" t="s">
        <v>94</v>
      </c>
      <c r="C216" s="29">
        <v>5136.71</v>
      </c>
      <c r="D216" s="29"/>
      <c r="E216" s="75"/>
    </row>
    <row r="217" spans="1:5" x14ac:dyDescent="0.25">
      <c r="A217" s="27" t="s">
        <v>172</v>
      </c>
      <c r="B217" s="28" t="s">
        <v>30</v>
      </c>
      <c r="C217" s="29">
        <v>5136.71</v>
      </c>
      <c r="D217" s="29"/>
      <c r="E217" s="75"/>
    </row>
    <row r="218" spans="1:5" x14ac:dyDescent="0.25">
      <c r="A218" s="27" t="s">
        <v>173</v>
      </c>
      <c r="B218" s="28" t="s">
        <v>31</v>
      </c>
      <c r="C218" s="29">
        <v>3003</v>
      </c>
      <c r="D218" s="29"/>
      <c r="E218" s="75"/>
    </row>
    <row r="219" spans="1:5" x14ac:dyDescent="0.25">
      <c r="A219" s="27" t="s">
        <v>180</v>
      </c>
      <c r="B219" s="28" t="s">
        <v>35</v>
      </c>
      <c r="C219" s="29"/>
      <c r="D219" s="29"/>
      <c r="E219" s="75"/>
    </row>
    <row r="220" spans="1:5" x14ac:dyDescent="0.25">
      <c r="A220" s="27" t="s">
        <v>181</v>
      </c>
      <c r="B220" s="28" t="s">
        <v>36</v>
      </c>
      <c r="C220" s="29"/>
      <c r="D220" s="29"/>
      <c r="E220" s="75"/>
    </row>
    <row r="221" spans="1:5" x14ac:dyDescent="0.25">
      <c r="A221" s="27" t="s">
        <v>182</v>
      </c>
      <c r="B221" s="28" t="s">
        <v>37</v>
      </c>
      <c r="C221" s="29">
        <v>2133.71</v>
      </c>
      <c r="D221" s="29"/>
      <c r="E221" s="75"/>
    </row>
    <row r="222" spans="1:5" x14ac:dyDescent="0.25">
      <c r="A222" s="27" t="s">
        <v>183</v>
      </c>
      <c r="B222" s="28" t="s">
        <v>38</v>
      </c>
      <c r="C222" s="29"/>
      <c r="D222" s="29"/>
      <c r="E222" s="75"/>
    </row>
    <row r="223" spans="1:5" x14ac:dyDescent="0.25">
      <c r="A223" s="27" t="s">
        <v>185</v>
      </c>
      <c r="B223" s="28" t="s">
        <v>40</v>
      </c>
      <c r="C223" s="29"/>
      <c r="D223" s="29"/>
      <c r="E223" s="75"/>
    </row>
    <row r="224" spans="1:5" x14ac:dyDescent="0.25">
      <c r="A224" s="27" t="s">
        <v>292</v>
      </c>
      <c r="B224" s="28" t="s">
        <v>105</v>
      </c>
      <c r="C224" s="29">
        <v>2200</v>
      </c>
      <c r="D224" s="29">
        <v>2160.71</v>
      </c>
      <c r="E224" s="75">
        <v>98.21</v>
      </c>
    </row>
    <row r="225" spans="1:5" x14ac:dyDescent="0.25">
      <c r="A225" s="27" t="s">
        <v>67</v>
      </c>
      <c r="B225" s="28" t="s">
        <v>68</v>
      </c>
      <c r="C225" s="29">
        <v>2200</v>
      </c>
      <c r="D225" s="29">
        <v>2160.71</v>
      </c>
      <c r="E225" s="75">
        <v>98.21</v>
      </c>
    </row>
    <row r="226" spans="1:5" x14ac:dyDescent="0.25">
      <c r="A226" s="27" t="s">
        <v>69</v>
      </c>
      <c r="B226" s="28" t="s">
        <v>70</v>
      </c>
      <c r="C226" s="29">
        <v>2200</v>
      </c>
      <c r="D226" s="29">
        <v>2160.71</v>
      </c>
      <c r="E226" s="75">
        <v>98.21</v>
      </c>
    </row>
    <row r="227" spans="1:5" x14ac:dyDescent="0.25">
      <c r="A227" s="27" t="s">
        <v>172</v>
      </c>
      <c r="B227" s="28" t="s">
        <v>30</v>
      </c>
      <c r="C227" s="29">
        <v>2200</v>
      </c>
      <c r="D227" s="29">
        <v>2160.71</v>
      </c>
      <c r="E227" s="75">
        <v>98.21</v>
      </c>
    </row>
    <row r="228" spans="1:5" x14ac:dyDescent="0.25">
      <c r="A228" s="27" t="s">
        <v>182</v>
      </c>
      <c r="B228" s="28" t="s">
        <v>37</v>
      </c>
      <c r="C228" s="29">
        <v>2200</v>
      </c>
      <c r="D228" s="29">
        <v>2160.71</v>
      </c>
      <c r="E228" s="75">
        <v>98.21</v>
      </c>
    </row>
    <row r="229" spans="1:5" x14ac:dyDescent="0.25">
      <c r="A229" s="27" t="s">
        <v>187</v>
      </c>
      <c r="B229" s="28" t="s">
        <v>42</v>
      </c>
      <c r="C229" s="29"/>
      <c r="D229" s="29">
        <v>969.46</v>
      </c>
      <c r="E229" s="75"/>
    </row>
    <row r="230" spans="1:5" x14ac:dyDescent="0.25">
      <c r="A230" s="27" t="s">
        <v>188</v>
      </c>
      <c r="B230" s="28" t="s">
        <v>43</v>
      </c>
      <c r="C230" s="29"/>
      <c r="D230" s="29">
        <v>969.46</v>
      </c>
      <c r="E230" s="75"/>
    </row>
    <row r="231" spans="1:5" x14ac:dyDescent="0.25">
      <c r="A231" s="27" t="s">
        <v>195</v>
      </c>
      <c r="B231" s="28" t="s">
        <v>48</v>
      </c>
      <c r="C231" s="29"/>
      <c r="D231" s="29">
        <v>1191.25</v>
      </c>
      <c r="E231" s="75"/>
    </row>
    <row r="232" spans="1:5" x14ac:dyDescent="0.25">
      <c r="A232" s="27" t="s">
        <v>204</v>
      </c>
      <c r="B232" s="28" t="s">
        <v>54</v>
      </c>
      <c r="C232" s="29"/>
      <c r="D232" s="29">
        <v>1191.25</v>
      </c>
      <c r="E232" s="75"/>
    </row>
    <row r="233" spans="1:5" x14ac:dyDescent="0.25">
      <c r="A233" s="27" t="s">
        <v>293</v>
      </c>
      <c r="B233" s="28" t="s">
        <v>294</v>
      </c>
      <c r="C233" s="29">
        <v>6080</v>
      </c>
      <c r="D233" s="29">
        <v>6237.96</v>
      </c>
      <c r="E233" s="75">
        <v>102.6</v>
      </c>
    </row>
    <row r="234" spans="1:5" x14ac:dyDescent="0.25">
      <c r="A234" s="27" t="s">
        <v>67</v>
      </c>
      <c r="B234" s="28" t="s">
        <v>68</v>
      </c>
      <c r="C234" s="29">
        <v>6080</v>
      </c>
      <c r="D234" s="29">
        <v>6237.96</v>
      </c>
      <c r="E234" s="75">
        <v>102.6</v>
      </c>
    </row>
    <row r="235" spans="1:5" x14ac:dyDescent="0.25">
      <c r="A235" s="27" t="s">
        <v>69</v>
      </c>
      <c r="B235" s="28" t="s">
        <v>70</v>
      </c>
      <c r="C235" s="29">
        <v>6080</v>
      </c>
      <c r="D235" s="29">
        <v>6237.96</v>
      </c>
      <c r="E235" s="75">
        <v>102.6</v>
      </c>
    </row>
    <row r="236" spans="1:5" x14ac:dyDescent="0.25">
      <c r="A236" s="27" t="s">
        <v>172</v>
      </c>
      <c r="B236" s="28" t="s">
        <v>30</v>
      </c>
      <c r="C236" s="29">
        <v>6080</v>
      </c>
      <c r="D236" s="29">
        <v>6237.96</v>
      </c>
      <c r="E236" s="75">
        <v>102.6</v>
      </c>
    </row>
    <row r="237" spans="1:5" x14ac:dyDescent="0.25">
      <c r="A237" s="27" t="s">
        <v>182</v>
      </c>
      <c r="B237" s="28" t="s">
        <v>37</v>
      </c>
      <c r="C237" s="29">
        <v>6080</v>
      </c>
      <c r="D237" s="29">
        <v>6237.96</v>
      </c>
      <c r="E237" s="75">
        <v>102.6</v>
      </c>
    </row>
    <row r="238" spans="1:5" x14ac:dyDescent="0.25">
      <c r="A238" s="27" t="s">
        <v>195</v>
      </c>
      <c r="B238" s="28" t="s">
        <v>48</v>
      </c>
      <c r="C238" s="29"/>
      <c r="D238" s="29">
        <v>6237.96</v>
      </c>
      <c r="E238" s="75"/>
    </row>
    <row r="239" spans="1:5" x14ac:dyDescent="0.25">
      <c r="A239" s="27" t="s">
        <v>196</v>
      </c>
      <c r="B239" s="28" t="s">
        <v>253</v>
      </c>
      <c r="C239" s="29"/>
      <c r="D239" s="29">
        <v>4157.96</v>
      </c>
      <c r="E239" s="75"/>
    </row>
    <row r="240" spans="1:5" x14ac:dyDescent="0.25">
      <c r="A240" s="27" t="s">
        <v>202</v>
      </c>
      <c r="B240" s="28" t="s">
        <v>52</v>
      </c>
      <c r="C240" s="29"/>
      <c r="D240" s="29">
        <v>2080</v>
      </c>
      <c r="E240" s="75"/>
    </row>
    <row r="241" spans="1:5" x14ac:dyDescent="0.25">
      <c r="A241" s="27" t="s">
        <v>295</v>
      </c>
      <c r="B241" s="28" t="s">
        <v>124</v>
      </c>
      <c r="C241" s="29">
        <v>972.54</v>
      </c>
      <c r="D241" s="29">
        <v>969.54</v>
      </c>
      <c r="E241" s="75">
        <v>99.69</v>
      </c>
    </row>
    <row r="242" spans="1:5" x14ac:dyDescent="0.25">
      <c r="A242" s="27" t="s">
        <v>81</v>
      </c>
      <c r="B242" s="28" t="s">
        <v>82</v>
      </c>
      <c r="C242" s="29">
        <v>972.54</v>
      </c>
      <c r="D242" s="29">
        <v>969.54</v>
      </c>
      <c r="E242" s="75">
        <v>99.69</v>
      </c>
    </row>
    <row r="243" spans="1:5" x14ac:dyDescent="0.25">
      <c r="A243" s="27" t="s">
        <v>83</v>
      </c>
      <c r="B243" s="28" t="s">
        <v>84</v>
      </c>
      <c r="C243" s="29">
        <v>972.54</v>
      </c>
      <c r="D243" s="29">
        <v>969.54</v>
      </c>
      <c r="E243" s="75">
        <v>99.69</v>
      </c>
    </row>
    <row r="244" spans="1:5" x14ac:dyDescent="0.25">
      <c r="A244" s="27" t="s">
        <v>172</v>
      </c>
      <c r="B244" s="28" t="s">
        <v>30</v>
      </c>
      <c r="C244" s="29">
        <v>972.54</v>
      </c>
      <c r="D244" s="29">
        <v>969.54</v>
      </c>
      <c r="E244" s="75">
        <v>99.69</v>
      </c>
    </row>
    <row r="245" spans="1:5" x14ac:dyDescent="0.25">
      <c r="A245" s="27" t="s">
        <v>219</v>
      </c>
      <c r="B245" s="28" t="s">
        <v>254</v>
      </c>
      <c r="C245" s="29">
        <v>972.54</v>
      </c>
      <c r="D245" s="29">
        <v>969.54</v>
      </c>
      <c r="E245" s="75">
        <v>99.69</v>
      </c>
    </row>
    <row r="246" spans="1:5" x14ac:dyDescent="0.25">
      <c r="A246" s="27" t="s">
        <v>220</v>
      </c>
      <c r="B246" s="28" t="s">
        <v>25</v>
      </c>
      <c r="C246" s="29"/>
      <c r="D246" s="29">
        <v>969.54</v>
      </c>
      <c r="E246" s="75"/>
    </row>
    <row r="247" spans="1:5" x14ac:dyDescent="0.25">
      <c r="A247" s="27" t="s">
        <v>221</v>
      </c>
      <c r="B247" s="28" t="s">
        <v>115</v>
      </c>
      <c r="C247" s="29"/>
      <c r="D247" s="29">
        <v>969.54</v>
      </c>
      <c r="E247" s="75"/>
    </row>
    <row r="248" spans="1:5" x14ac:dyDescent="0.25">
      <c r="A248" s="27" t="s">
        <v>121</v>
      </c>
      <c r="B248" s="28" t="s">
        <v>122</v>
      </c>
      <c r="C248" s="29">
        <v>4466.6499999999996</v>
      </c>
      <c r="D248" s="29">
        <v>3557.04</v>
      </c>
      <c r="E248" s="75">
        <v>79.64</v>
      </c>
    </row>
    <row r="249" spans="1:5" x14ac:dyDescent="0.25">
      <c r="A249" s="27" t="s">
        <v>296</v>
      </c>
      <c r="B249" s="28" t="s">
        <v>123</v>
      </c>
      <c r="C249" s="29">
        <v>4466.6499999999996</v>
      </c>
      <c r="D249" s="29">
        <v>3557.04</v>
      </c>
      <c r="E249" s="75">
        <v>79.64</v>
      </c>
    </row>
    <row r="250" spans="1:5" x14ac:dyDescent="0.25">
      <c r="A250" s="27" t="s">
        <v>67</v>
      </c>
      <c r="B250" s="28" t="s">
        <v>68</v>
      </c>
      <c r="C250" s="29">
        <v>2461.04</v>
      </c>
      <c r="D250" s="29">
        <v>2461.04</v>
      </c>
      <c r="E250" s="75">
        <v>100</v>
      </c>
    </row>
    <row r="251" spans="1:5" x14ac:dyDescent="0.25">
      <c r="A251" s="27" t="s">
        <v>69</v>
      </c>
      <c r="B251" s="28" t="s">
        <v>70</v>
      </c>
      <c r="C251" s="29">
        <v>2461.04</v>
      </c>
      <c r="D251" s="29">
        <v>2461.04</v>
      </c>
      <c r="E251" s="75">
        <v>100</v>
      </c>
    </row>
    <row r="252" spans="1:5" x14ac:dyDescent="0.25">
      <c r="A252" s="27" t="s">
        <v>172</v>
      </c>
      <c r="B252" s="28" t="s">
        <v>30</v>
      </c>
      <c r="C252" s="29">
        <v>2461.04</v>
      </c>
      <c r="D252" s="29">
        <v>2461.04</v>
      </c>
      <c r="E252" s="75">
        <v>100</v>
      </c>
    </row>
    <row r="253" spans="1:5" x14ac:dyDescent="0.25">
      <c r="A253" s="27" t="s">
        <v>182</v>
      </c>
      <c r="B253" s="28" t="s">
        <v>37</v>
      </c>
      <c r="C253" s="29">
        <v>2461.04</v>
      </c>
      <c r="D253" s="29">
        <v>2461.04</v>
      </c>
      <c r="E253" s="75">
        <v>100</v>
      </c>
    </row>
    <row r="254" spans="1:5" x14ac:dyDescent="0.25">
      <c r="A254" s="27" t="s">
        <v>187</v>
      </c>
      <c r="B254" s="28" t="s">
        <v>42</v>
      </c>
      <c r="C254" s="29"/>
      <c r="D254" s="29">
        <v>1355.75</v>
      </c>
      <c r="E254" s="75"/>
    </row>
    <row r="255" spans="1:5" x14ac:dyDescent="0.25">
      <c r="A255" s="27" t="s">
        <v>188</v>
      </c>
      <c r="B255" s="28" t="s">
        <v>43</v>
      </c>
      <c r="C255" s="29"/>
      <c r="D255" s="29">
        <v>166.26</v>
      </c>
      <c r="E255" s="75"/>
    </row>
    <row r="256" spans="1:5" x14ac:dyDescent="0.25">
      <c r="A256" s="27" t="s">
        <v>189</v>
      </c>
      <c r="B256" s="28" t="s">
        <v>44</v>
      </c>
      <c r="C256" s="29"/>
      <c r="D256" s="29">
        <v>299.02999999999997</v>
      </c>
      <c r="E256" s="75"/>
    </row>
    <row r="257" spans="1:5" x14ac:dyDescent="0.25">
      <c r="A257" s="27" t="s">
        <v>191</v>
      </c>
      <c r="B257" s="28" t="s">
        <v>46</v>
      </c>
      <c r="C257" s="29"/>
      <c r="D257" s="29">
        <v>890.46</v>
      </c>
      <c r="E257" s="75"/>
    </row>
    <row r="258" spans="1:5" x14ac:dyDescent="0.25">
      <c r="A258" s="27" t="s">
        <v>195</v>
      </c>
      <c r="B258" s="28" t="s">
        <v>48</v>
      </c>
      <c r="C258" s="29"/>
      <c r="D258" s="29">
        <v>241.6</v>
      </c>
      <c r="E258" s="75"/>
    </row>
    <row r="259" spans="1:5" x14ac:dyDescent="0.25">
      <c r="A259" s="27" t="s">
        <v>202</v>
      </c>
      <c r="B259" s="28" t="s">
        <v>52</v>
      </c>
      <c r="C259" s="29"/>
      <c r="D259" s="29">
        <v>241.6</v>
      </c>
      <c r="E259" s="75"/>
    </row>
    <row r="260" spans="1:5" x14ac:dyDescent="0.25">
      <c r="A260" s="27" t="s">
        <v>205</v>
      </c>
      <c r="B260" s="28" t="s">
        <v>55</v>
      </c>
      <c r="C260" s="29"/>
      <c r="D260" s="29">
        <v>863.69</v>
      </c>
      <c r="E260" s="75"/>
    </row>
    <row r="261" spans="1:5" x14ac:dyDescent="0.25">
      <c r="A261" s="27" t="s">
        <v>206</v>
      </c>
      <c r="B261" s="28" t="s">
        <v>207</v>
      </c>
      <c r="C261" s="29"/>
      <c r="D261" s="29">
        <v>863.69</v>
      </c>
      <c r="E261" s="75"/>
    </row>
    <row r="262" spans="1:5" x14ac:dyDescent="0.25">
      <c r="A262" s="27" t="s">
        <v>81</v>
      </c>
      <c r="B262" s="28" t="s">
        <v>82</v>
      </c>
      <c r="C262" s="29">
        <v>2005.61</v>
      </c>
      <c r="D262" s="29">
        <v>1096</v>
      </c>
      <c r="E262" s="75">
        <v>54.65</v>
      </c>
    </row>
    <row r="263" spans="1:5" x14ac:dyDescent="0.25">
      <c r="A263" s="27" t="s">
        <v>83</v>
      </c>
      <c r="B263" s="28" t="s">
        <v>84</v>
      </c>
      <c r="C263" s="29">
        <v>2005.61</v>
      </c>
      <c r="D263" s="29">
        <v>1096</v>
      </c>
      <c r="E263" s="75">
        <v>54.65</v>
      </c>
    </row>
    <row r="264" spans="1:5" x14ac:dyDescent="0.25">
      <c r="A264" s="27" t="s">
        <v>172</v>
      </c>
      <c r="B264" s="28" t="s">
        <v>30</v>
      </c>
      <c r="C264" s="29">
        <v>2005.61</v>
      </c>
      <c r="D264" s="29">
        <v>1096</v>
      </c>
      <c r="E264" s="75">
        <v>54.65</v>
      </c>
    </row>
    <row r="265" spans="1:5" x14ac:dyDescent="0.25">
      <c r="A265" s="27" t="s">
        <v>182</v>
      </c>
      <c r="B265" s="28" t="s">
        <v>37</v>
      </c>
      <c r="C265" s="29">
        <v>2005.61</v>
      </c>
      <c r="D265" s="29">
        <v>1096</v>
      </c>
      <c r="E265" s="75">
        <v>54.65</v>
      </c>
    </row>
    <row r="266" spans="1:5" x14ac:dyDescent="0.25">
      <c r="A266" s="27" t="s">
        <v>195</v>
      </c>
      <c r="B266" s="28" t="s">
        <v>48</v>
      </c>
      <c r="C266" s="29"/>
      <c r="D266" s="29">
        <v>1096</v>
      </c>
      <c r="E266" s="75"/>
    </row>
    <row r="267" spans="1:5" x14ac:dyDescent="0.25">
      <c r="A267" s="27" t="s">
        <v>196</v>
      </c>
      <c r="B267" s="28" t="s">
        <v>253</v>
      </c>
      <c r="C267" s="29"/>
      <c r="D267" s="29">
        <v>1096</v>
      </c>
      <c r="E267" s="75"/>
    </row>
    <row r="268" spans="1:5" x14ac:dyDescent="0.25">
      <c r="A268" s="27" t="s">
        <v>297</v>
      </c>
      <c r="B268" s="28" t="s">
        <v>107</v>
      </c>
      <c r="C268" s="29">
        <v>8191.19</v>
      </c>
      <c r="D268" s="29">
        <v>7932.15</v>
      </c>
      <c r="E268" s="75">
        <v>96.84</v>
      </c>
    </row>
    <row r="269" spans="1:5" x14ac:dyDescent="0.25">
      <c r="A269" s="27" t="s">
        <v>298</v>
      </c>
      <c r="B269" s="28" t="s">
        <v>125</v>
      </c>
      <c r="C269" s="29">
        <v>8191.19</v>
      </c>
      <c r="D269" s="29">
        <v>7932.15</v>
      </c>
      <c r="E269" s="75">
        <v>96.84</v>
      </c>
    </row>
    <row r="270" spans="1:5" x14ac:dyDescent="0.25">
      <c r="A270" s="27" t="s">
        <v>75</v>
      </c>
      <c r="B270" s="28" t="s">
        <v>76</v>
      </c>
      <c r="C270" s="29">
        <v>2495.13</v>
      </c>
      <c r="D270" s="29">
        <v>4322.6400000000003</v>
      </c>
      <c r="E270" s="75">
        <v>173.24</v>
      </c>
    </row>
    <row r="271" spans="1:5" x14ac:dyDescent="0.25">
      <c r="A271" s="27" t="s">
        <v>77</v>
      </c>
      <c r="B271" s="28" t="s">
        <v>78</v>
      </c>
      <c r="C271" s="29"/>
      <c r="D271" s="29">
        <v>1827.51</v>
      </c>
      <c r="E271" s="75"/>
    </row>
    <row r="272" spans="1:5" x14ac:dyDescent="0.25">
      <c r="A272" s="27" t="s">
        <v>222</v>
      </c>
      <c r="B272" s="28" t="s">
        <v>61</v>
      </c>
      <c r="C272" s="29"/>
      <c r="D272" s="29">
        <v>1827.51</v>
      </c>
      <c r="E272" s="75"/>
    </row>
    <row r="273" spans="1:5" x14ac:dyDescent="0.25">
      <c r="A273" s="27" t="s">
        <v>223</v>
      </c>
      <c r="B273" s="28" t="s">
        <v>62</v>
      </c>
      <c r="C273" s="29"/>
      <c r="D273" s="29">
        <v>1827.51</v>
      </c>
      <c r="E273" s="75"/>
    </row>
    <row r="274" spans="1:5" x14ac:dyDescent="0.25">
      <c r="A274" s="27" t="s">
        <v>224</v>
      </c>
      <c r="B274" s="28" t="s">
        <v>63</v>
      </c>
      <c r="C274" s="29"/>
      <c r="D274" s="29">
        <v>1827.51</v>
      </c>
      <c r="E274" s="75"/>
    </row>
    <row r="275" spans="1:5" x14ac:dyDescent="0.25">
      <c r="A275" s="27" t="s">
        <v>272</v>
      </c>
      <c r="B275" s="28" t="s">
        <v>273</v>
      </c>
      <c r="C275" s="29"/>
      <c r="D275" s="29">
        <v>1827.51</v>
      </c>
      <c r="E275" s="75"/>
    </row>
    <row r="276" spans="1:5" x14ac:dyDescent="0.25">
      <c r="A276" s="27" t="s">
        <v>79</v>
      </c>
      <c r="B276" s="28" t="s">
        <v>80</v>
      </c>
      <c r="C276" s="29">
        <v>2495.13</v>
      </c>
      <c r="D276" s="29">
        <v>2495.13</v>
      </c>
      <c r="E276" s="75">
        <v>100</v>
      </c>
    </row>
    <row r="277" spans="1:5" x14ac:dyDescent="0.25">
      <c r="A277" s="27" t="s">
        <v>222</v>
      </c>
      <c r="B277" s="28" t="s">
        <v>61</v>
      </c>
      <c r="C277" s="29">
        <v>2495.13</v>
      </c>
      <c r="D277" s="29">
        <v>2495.13</v>
      </c>
      <c r="E277" s="75">
        <v>100</v>
      </c>
    </row>
    <row r="278" spans="1:5" x14ac:dyDescent="0.25">
      <c r="A278" s="27" t="s">
        <v>223</v>
      </c>
      <c r="B278" s="28" t="s">
        <v>62</v>
      </c>
      <c r="C278" s="29">
        <v>2495.13</v>
      </c>
      <c r="D278" s="29">
        <v>2495.13</v>
      </c>
      <c r="E278" s="75">
        <v>100</v>
      </c>
    </row>
    <row r="279" spans="1:5" x14ac:dyDescent="0.25">
      <c r="A279" s="27" t="s">
        <v>224</v>
      </c>
      <c r="B279" s="28" t="s">
        <v>63</v>
      </c>
      <c r="C279" s="29"/>
      <c r="D279" s="29">
        <v>2495.13</v>
      </c>
      <c r="E279" s="75"/>
    </row>
    <row r="280" spans="1:5" x14ac:dyDescent="0.25">
      <c r="A280" s="27" t="s">
        <v>272</v>
      </c>
      <c r="B280" s="28" t="s">
        <v>273</v>
      </c>
      <c r="C280" s="29"/>
      <c r="D280" s="29">
        <v>2495.13</v>
      </c>
      <c r="E280" s="75"/>
    </row>
    <row r="281" spans="1:5" x14ac:dyDescent="0.25">
      <c r="A281" s="27" t="s">
        <v>81</v>
      </c>
      <c r="B281" s="28" t="s">
        <v>82</v>
      </c>
      <c r="C281" s="29">
        <v>4789.9399999999996</v>
      </c>
      <c r="D281" s="29">
        <v>2962.02</v>
      </c>
      <c r="E281" s="75">
        <v>61.84</v>
      </c>
    </row>
    <row r="282" spans="1:5" x14ac:dyDescent="0.25">
      <c r="A282" s="27" t="s">
        <v>83</v>
      </c>
      <c r="B282" s="28" t="s">
        <v>84</v>
      </c>
      <c r="C282" s="29">
        <v>2930</v>
      </c>
      <c r="D282" s="29">
        <v>1102.08</v>
      </c>
      <c r="E282" s="75">
        <v>37.61</v>
      </c>
    </row>
    <row r="283" spans="1:5" x14ac:dyDescent="0.25">
      <c r="A283" s="27" t="s">
        <v>222</v>
      </c>
      <c r="B283" s="28" t="s">
        <v>61</v>
      </c>
      <c r="C283" s="29">
        <v>2930</v>
      </c>
      <c r="D283" s="29">
        <v>1102.08</v>
      </c>
      <c r="E283" s="75">
        <v>37.61</v>
      </c>
    </row>
    <row r="284" spans="1:5" x14ac:dyDescent="0.25">
      <c r="A284" s="27" t="s">
        <v>223</v>
      </c>
      <c r="B284" s="28" t="s">
        <v>62</v>
      </c>
      <c r="C284" s="29">
        <v>2930</v>
      </c>
      <c r="D284" s="29">
        <v>1102.08</v>
      </c>
      <c r="E284" s="75">
        <v>37.61</v>
      </c>
    </row>
    <row r="285" spans="1:5" x14ac:dyDescent="0.25">
      <c r="A285" s="27" t="s">
        <v>224</v>
      </c>
      <c r="B285" s="28" t="s">
        <v>63</v>
      </c>
      <c r="C285" s="29"/>
      <c r="D285" s="29"/>
      <c r="E285" s="75"/>
    </row>
    <row r="286" spans="1:5" x14ac:dyDescent="0.25">
      <c r="A286" s="27" t="s">
        <v>225</v>
      </c>
      <c r="B286" s="28" t="s">
        <v>226</v>
      </c>
      <c r="C286" s="29"/>
      <c r="D286" s="29"/>
      <c r="E286" s="75"/>
    </row>
    <row r="287" spans="1:5" x14ac:dyDescent="0.25">
      <c r="A287" s="27" t="s">
        <v>272</v>
      </c>
      <c r="B287" s="28" t="s">
        <v>273</v>
      </c>
      <c r="C287" s="29"/>
      <c r="D287" s="29"/>
      <c r="E287" s="75"/>
    </row>
    <row r="288" spans="1:5" x14ac:dyDescent="0.25">
      <c r="A288" s="27" t="s">
        <v>227</v>
      </c>
      <c r="B288" s="28" t="s">
        <v>128</v>
      </c>
      <c r="C288" s="29"/>
      <c r="D288" s="29"/>
      <c r="E288" s="75"/>
    </row>
    <row r="289" spans="1:5" x14ac:dyDescent="0.25">
      <c r="A289" s="27" t="s">
        <v>228</v>
      </c>
      <c r="B289" s="28" t="s">
        <v>64</v>
      </c>
      <c r="C289" s="29"/>
      <c r="D289" s="29">
        <v>1102.08</v>
      </c>
      <c r="E289" s="75"/>
    </row>
    <row r="290" spans="1:5" x14ac:dyDescent="0.25">
      <c r="A290" s="27" t="s">
        <v>229</v>
      </c>
      <c r="B290" s="28" t="s">
        <v>65</v>
      </c>
      <c r="C290" s="29"/>
      <c r="D290" s="29">
        <v>1102.08</v>
      </c>
      <c r="E290" s="75"/>
    </row>
    <row r="291" spans="1:5" x14ac:dyDescent="0.25">
      <c r="A291" s="27" t="s">
        <v>93</v>
      </c>
      <c r="B291" s="28" t="s">
        <v>94</v>
      </c>
      <c r="C291" s="29">
        <v>1859.94</v>
      </c>
      <c r="D291" s="29">
        <v>1859.94</v>
      </c>
      <c r="E291" s="75">
        <v>100</v>
      </c>
    </row>
    <row r="292" spans="1:5" x14ac:dyDescent="0.25">
      <c r="A292" s="27" t="s">
        <v>222</v>
      </c>
      <c r="B292" s="28" t="s">
        <v>61</v>
      </c>
      <c r="C292" s="29">
        <v>1859.94</v>
      </c>
      <c r="D292" s="29">
        <v>1859.94</v>
      </c>
      <c r="E292" s="75">
        <v>100</v>
      </c>
    </row>
    <row r="293" spans="1:5" x14ac:dyDescent="0.25">
      <c r="A293" s="27" t="s">
        <v>223</v>
      </c>
      <c r="B293" s="28" t="s">
        <v>62</v>
      </c>
      <c r="C293" s="29">
        <v>1859.94</v>
      </c>
      <c r="D293" s="29">
        <v>1859.94</v>
      </c>
      <c r="E293" s="75">
        <v>100</v>
      </c>
    </row>
    <row r="294" spans="1:5" x14ac:dyDescent="0.25">
      <c r="A294" s="27" t="s">
        <v>224</v>
      </c>
      <c r="B294" s="28" t="s">
        <v>63</v>
      </c>
      <c r="C294" s="29"/>
      <c r="D294" s="29">
        <v>1859.94</v>
      </c>
      <c r="E294" s="75"/>
    </row>
    <row r="295" spans="1:5" x14ac:dyDescent="0.25">
      <c r="A295" s="27" t="s">
        <v>225</v>
      </c>
      <c r="B295" s="28" t="s">
        <v>226</v>
      </c>
      <c r="C295" s="29"/>
      <c r="D295" s="29">
        <v>1859.94</v>
      </c>
      <c r="E295" s="75"/>
    </row>
    <row r="296" spans="1:5" x14ac:dyDescent="0.25">
      <c r="A296" s="27" t="s">
        <v>227</v>
      </c>
      <c r="B296" s="28" t="s">
        <v>128</v>
      </c>
      <c r="C296" s="29"/>
      <c r="D296" s="29"/>
      <c r="E296" s="75"/>
    </row>
    <row r="297" spans="1:5" x14ac:dyDescent="0.25">
      <c r="A297" s="27" t="s">
        <v>85</v>
      </c>
      <c r="B297" s="28" t="s">
        <v>86</v>
      </c>
      <c r="C297" s="29">
        <v>740.45</v>
      </c>
      <c r="D297" s="29">
        <v>475</v>
      </c>
      <c r="E297" s="75">
        <v>64.150000000000006</v>
      </c>
    </row>
    <row r="298" spans="1:5" x14ac:dyDescent="0.25">
      <c r="A298" s="27" t="s">
        <v>87</v>
      </c>
      <c r="B298" s="28" t="s">
        <v>88</v>
      </c>
      <c r="C298" s="29">
        <v>265.45</v>
      </c>
      <c r="D298" s="29"/>
      <c r="E298" s="75"/>
    </row>
    <row r="299" spans="1:5" x14ac:dyDescent="0.25">
      <c r="A299" s="27" t="s">
        <v>222</v>
      </c>
      <c r="B299" s="28" t="s">
        <v>61</v>
      </c>
      <c r="C299" s="29">
        <v>265.45</v>
      </c>
      <c r="D299" s="29"/>
      <c r="E299" s="75"/>
    </row>
    <row r="300" spans="1:5" x14ac:dyDescent="0.25">
      <c r="A300" s="27" t="s">
        <v>223</v>
      </c>
      <c r="B300" s="28" t="s">
        <v>62</v>
      </c>
      <c r="C300" s="29">
        <v>265.45</v>
      </c>
      <c r="D300" s="29"/>
      <c r="E300" s="75"/>
    </row>
    <row r="301" spans="1:5" x14ac:dyDescent="0.25">
      <c r="A301" s="27" t="s">
        <v>118</v>
      </c>
      <c r="B301" s="28" t="s">
        <v>119</v>
      </c>
      <c r="C301" s="29">
        <v>475</v>
      </c>
      <c r="D301" s="29">
        <v>475</v>
      </c>
      <c r="E301" s="75">
        <v>100</v>
      </c>
    </row>
    <row r="302" spans="1:5" x14ac:dyDescent="0.25">
      <c r="A302" s="27" t="s">
        <v>222</v>
      </c>
      <c r="B302" s="28" t="s">
        <v>61</v>
      </c>
      <c r="C302" s="29">
        <v>475</v>
      </c>
      <c r="D302" s="29">
        <v>475</v>
      </c>
      <c r="E302" s="75">
        <v>100</v>
      </c>
    </row>
    <row r="303" spans="1:5" x14ac:dyDescent="0.25">
      <c r="A303" s="27" t="s">
        <v>223</v>
      </c>
      <c r="B303" s="28" t="s">
        <v>62</v>
      </c>
      <c r="C303" s="29">
        <v>475</v>
      </c>
      <c r="D303" s="29">
        <v>475</v>
      </c>
      <c r="E303" s="75">
        <v>100</v>
      </c>
    </row>
    <row r="304" spans="1:5" x14ac:dyDescent="0.25">
      <c r="A304" s="27" t="s">
        <v>224</v>
      </c>
      <c r="B304" s="28" t="s">
        <v>63</v>
      </c>
      <c r="C304" s="29"/>
      <c r="D304" s="29">
        <v>475</v>
      </c>
      <c r="E304" s="75"/>
    </row>
    <row r="305" spans="1:5" x14ac:dyDescent="0.25">
      <c r="A305" s="27" t="s">
        <v>227</v>
      </c>
      <c r="B305" s="28" t="s">
        <v>128</v>
      </c>
      <c r="C305" s="29"/>
      <c r="D305" s="29">
        <v>475</v>
      </c>
      <c r="E305" s="75"/>
    </row>
    <row r="306" spans="1:5" x14ac:dyDescent="0.25">
      <c r="A306" s="27" t="s">
        <v>95</v>
      </c>
      <c r="B306" s="28" t="s">
        <v>96</v>
      </c>
      <c r="C306" s="29">
        <v>165.67</v>
      </c>
      <c r="D306" s="29">
        <v>172.49</v>
      </c>
      <c r="E306" s="75">
        <v>104.12</v>
      </c>
    </row>
    <row r="307" spans="1:5" x14ac:dyDescent="0.25">
      <c r="A307" s="27" t="s">
        <v>116</v>
      </c>
      <c r="B307" s="28" t="s">
        <v>117</v>
      </c>
      <c r="C307" s="29">
        <v>73</v>
      </c>
      <c r="D307" s="29">
        <v>79.819999999999993</v>
      </c>
      <c r="E307" s="75">
        <v>109.34</v>
      </c>
    </row>
    <row r="308" spans="1:5" x14ac:dyDescent="0.25">
      <c r="A308" s="27" t="s">
        <v>222</v>
      </c>
      <c r="B308" s="28" t="s">
        <v>61</v>
      </c>
      <c r="C308" s="29">
        <v>73</v>
      </c>
      <c r="D308" s="29">
        <v>79.819999999999993</v>
      </c>
      <c r="E308" s="75">
        <v>109.34</v>
      </c>
    </row>
    <row r="309" spans="1:5" x14ac:dyDescent="0.25">
      <c r="A309" s="27" t="s">
        <v>223</v>
      </c>
      <c r="B309" s="28" t="s">
        <v>62</v>
      </c>
      <c r="C309" s="29">
        <v>73</v>
      </c>
      <c r="D309" s="29">
        <v>79.819999999999993</v>
      </c>
      <c r="E309" s="75">
        <v>109.34</v>
      </c>
    </row>
    <row r="310" spans="1:5" x14ac:dyDescent="0.25">
      <c r="A310" s="27" t="s">
        <v>224</v>
      </c>
      <c r="B310" s="28" t="s">
        <v>63</v>
      </c>
      <c r="C310" s="29"/>
      <c r="D310" s="29">
        <v>79.819999999999993</v>
      </c>
      <c r="E310" s="75"/>
    </row>
    <row r="311" spans="1:5" x14ac:dyDescent="0.25">
      <c r="A311" s="27" t="s">
        <v>272</v>
      </c>
      <c r="B311" s="28" t="s">
        <v>273</v>
      </c>
      <c r="C311" s="29"/>
      <c r="D311" s="29">
        <v>79.819999999999993</v>
      </c>
      <c r="E311" s="75"/>
    </row>
    <row r="312" spans="1:5" x14ac:dyDescent="0.25">
      <c r="A312" s="27" t="s">
        <v>97</v>
      </c>
      <c r="B312" s="28" t="s">
        <v>98</v>
      </c>
      <c r="C312" s="29">
        <v>92.67</v>
      </c>
      <c r="D312" s="29">
        <v>92.67</v>
      </c>
      <c r="E312" s="75">
        <v>100</v>
      </c>
    </row>
    <row r="313" spans="1:5" x14ac:dyDescent="0.25">
      <c r="A313" s="27" t="s">
        <v>222</v>
      </c>
      <c r="B313" s="28" t="s">
        <v>61</v>
      </c>
      <c r="C313" s="29">
        <v>92.67</v>
      </c>
      <c r="D313" s="29">
        <v>92.67</v>
      </c>
      <c r="E313" s="75">
        <v>100</v>
      </c>
    </row>
    <row r="314" spans="1:5" x14ac:dyDescent="0.25">
      <c r="A314" s="27" t="s">
        <v>223</v>
      </c>
      <c r="B314" s="28" t="s">
        <v>62</v>
      </c>
      <c r="C314" s="29">
        <v>92.67</v>
      </c>
      <c r="D314" s="29">
        <v>92.67</v>
      </c>
      <c r="E314" s="75">
        <v>100</v>
      </c>
    </row>
    <row r="315" spans="1:5" x14ac:dyDescent="0.25">
      <c r="A315" s="27" t="s">
        <v>224</v>
      </c>
      <c r="B315" s="28" t="s">
        <v>63</v>
      </c>
      <c r="C315" s="29"/>
      <c r="D315" s="29">
        <v>92.67</v>
      </c>
      <c r="E315" s="75"/>
    </row>
    <row r="316" spans="1:5" x14ac:dyDescent="0.25">
      <c r="A316" s="27" t="s">
        <v>272</v>
      </c>
      <c r="B316" s="28" t="s">
        <v>273</v>
      </c>
      <c r="C316" s="29"/>
      <c r="D316" s="29">
        <v>92.67</v>
      </c>
      <c r="E316" s="7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 OPĆEG DIJELA</vt:lpstr>
      <vt:lpstr>Ekon_klas</vt:lpstr>
      <vt:lpstr>Izvori_financ</vt:lpstr>
      <vt:lpstr>Funkc_klas</vt:lpstr>
      <vt:lpstr>Račun_fin_prema_EK</vt:lpstr>
      <vt:lpstr>Račun_fin_prema_IF</vt:lpstr>
      <vt:lpstr>Programska_klas</vt:lpstr>
      <vt:lpstr>Ekon_klas!Ispis_naslova</vt:lpstr>
      <vt:lpstr>Izvori_financ!Ispis_naslova</vt:lpstr>
      <vt:lpstr>Programska_klas!Ispis_naslova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Denis Slavić-Sušanj</cp:lastModifiedBy>
  <cp:lastPrinted>2026-03-19T13:23:37Z</cp:lastPrinted>
  <dcterms:created xsi:type="dcterms:W3CDTF">2022-07-19T20:33:42Z</dcterms:created>
  <dcterms:modified xsi:type="dcterms:W3CDTF">2026-03-20T13:40:24Z</dcterms:modified>
</cp:coreProperties>
</file>