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2160" yWindow="2160" windowWidth="15375" windowHeight="7875"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E285" i="9" s="1"/>
  <c r="B285" i="9" s="1"/>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F267" i="9" s="1"/>
  <c r="B267" i="9" s="1"/>
  <c r="E267" i="9"/>
  <c r="M266" i="9"/>
  <c r="L266" i="9"/>
  <c r="E266" i="9"/>
  <c r="M265" i="9"/>
  <c r="L265" i="9"/>
  <c r="F265" i="9" s="1"/>
  <c r="E265" i="9"/>
  <c r="M264" i="9"/>
  <c r="L264" i="9"/>
  <c r="F264" i="9"/>
  <c r="E264" i="9"/>
  <c r="M263" i="9"/>
  <c r="L263" i="9"/>
  <c r="E263" i="9"/>
  <c r="M262" i="9"/>
  <c r="L262" i="9"/>
  <c r="F262" i="9" s="1"/>
  <c r="B262" i="9" s="1"/>
  <c r="E262" i="9"/>
  <c r="M261" i="9"/>
  <c r="L261" i="9"/>
  <c r="E261" i="9"/>
  <c r="M260" i="9"/>
  <c r="L260" i="9"/>
  <c r="F260" i="9" s="1"/>
  <c r="E260" i="9"/>
  <c r="M259" i="9"/>
  <c r="L259" i="9"/>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F251" i="9" s="1"/>
  <c r="B251" i="9" s="1"/>
  <c r="E251" i="9"/>
  <c r="M250" i="9"/>
  <c r="L250" i="9"/>
  <c r="E250" i="9"/>
  <c r="M249" i="9"/>
  <c r="L249" i="9"/>
  <c r="F249" i="9" s="1"/>
  <c r="B249" i="9" s="1"/>
  <c r="E249" i="9"/>
  <c r="M248" i="9"/>
  <c r="L248" i="9"/>
  <c r="F248" i="9"/>
  <c r="E248" i="9"/>
  <c r="M247" i="9"/>
  <c r="L247" i="9"/>
  <c r="E247" i="9"/>
  <c r="M246" i="9"/>
  <c r="L246" i="9"/>
  <c r="F246" i="9" s="1"/>
  <c r="B246" i="9" s="1"/>
  <c r="E246" i="9"/>
  <c r="M245" i="9"/>
  <c r="L245" i="9"/>
  <c r="E245" i="9"/>
  <c r="M244" i="9"/>
  <c r="L244" i="9"/>
  <c r="F244" i="9" s="1"/>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F231" i="9" s="1"/>
  <c r="E231" i="9"/>
  <c r="M230" i="9"/>
  <c r="L230" i="9"/>
  <c r="E230" i="9"/>
  <c r="M229" i="9"/>
  <c r="L229" i="9"/>
  <c r="F229" i="9" s="1"/>
  <c r="E229" i="9"/>
  <c r="M228" i="9"/>
  <c r="L228" i="9"/>
  <c r="F228" i="9"/>
  <c r="E228" i="9"/>
  <c r="M227" i="9"/>
  <c r="L227" i="9"/>
  <c r="E227" i="9"/>
  <c r="M226" i="9"/>
  <c r="L226" i="9"/>
  <c r="F226" i="9" s="1"/>
  <c r="B226" i="9" s="1"/>
  <c r="E226" i="9"/>
  <c r="H225" i="9"/>
  <c r="G225" i="9"/>
  <c r="F225" i="9"/>
  <c r="M224" i="9"/>
  <c r="L224" i="9"/>
  <c r="F224" i="9" s="1"/>
  <c r="E224" i="9"/>
  <c r="M223" i="9"/>
  <c r="L223" i="9"/>
  <c r="E223" i="9"/>
  <c r="M222" i="9"/>
  <c r="L222" i="9"/>
  <c r="F222" i="9" s="1"/>
  <c r="B222" i="9" s="1"/>
  <c r="E222" i="9"/>
  <c r="M221" i="9"/>
  <c r="L221" i="9"/>
  <c r="E221" i="9"/>
  <c r="M220" i="9"/>
  <c r="L220" i="9"/>
  <c r="F220" i="9" s="1"/>
  <c r="B220" i="9" s="1"/>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E156" i="9" s="1"/>
  <c r="G156" i="9"/>
  <c r="F156" i="9"/>
  <c r="H155" i="9"/>
  <c r="G155" i="9"/>
  <c r="F155" i="9"/>
  <c r="H154" i="9"/>
  <c r="G154" i="9"/>
  <c r="F154" i="9"/>
  <c r="H153" i="9"/>
  <c r="G153" i="9"/>
  <c r="F153" i="9"/>
  <c r="H152" i="9"/>
  <c r="E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G144" i="9"/>
  <c r="F144" i="9"/>
  <c r="H143" i="9"/>
  <c r="G143" i="9"/>
  <c r="F143" i="9"/>
  <c r="F142" i="9"/>
  <c r="H141" i="9"/>
  <c r="E141" i="9" s="1"/>
  <c r="B141" i="9" s="1"/>
  <c r="G141" i="9"/>
  <c r="F141" i="9"/>
  <c r="H140" i="9"/>
  <c r="E140" i="9" s="1"/>
  <c r="G140" i="9"/>
  <c r="F140" i="9"/>
  <c r="H139" i="9"/>
  <c r="G139" i="9"/>
  <c r="F139" i="9"/>
  <c r="H138" i="9"/>
  <c r="G138" i="9"/>
  <c r="F138" i="9"/>
  <c r="H137" i="9"/>
  <c r="E137" i="9" s="1"/>
  <c r="G137" i="9"/>
  <c r="F137" i="9"/>
  <c r="H136" i="9"/>
  <c r="G136" i="9"/>
  <c r="F136" i="9"/>
  <c r="H135" i="9"/>
  <c r="G135" i="9"/>
  <c r="F135" i="9"/>
  <c r="H134" i="9"/>
  <c r="G134" i="9"/>
  <c r="F134" i="9"/>
  <c r="H133" i="9"/>
  <c r="E133" i="9" s="1"/>
  <c r="G133" i="9"/>
  <c r="F133" i="9"/>
  <c r="H132" i="9"/>
  <c r="G132" i="9"/>
  <c r="F132" i="9"/>
  <c r="H131" i="9"/>
  <c r="G131" i="9"/>
  <c r="F131" i="9"/>
  <c r="H130" i="9"/>
  <c r="G130" i="9"/>
  <c r="E130" i="9" s="1"/>
  <c r="B130" i="9" s="1"/>
  <c r="F130" i="9"/>
  <c r="H129" i="9"/>
  <c r="E129" i="9" s="1"/>
  <c r="G129" i="9"/>
  <c r="F129" i="9"/>
  <c r="H128" i="9"/>
  <c r="G128" i="9"/>
  <c r="F128" i="9"/>
  <c r="H127" i="9"/>
  <c r="G127" i="9"/>
  <c r="F127" i="9"/>
  <c r="H126" i="9"/>
  <c r="G126" i="9"/>
  <c r="F126" i="9"/>
  <c r="H125" i="9"/>
  <c r="E125" i="9" s="1"/>
  <c r="G125" i="9"/>
  <c r="F125" i="9"/>
  <c r="H124" i="9"/>
  <c r="G124" i="9"/>
  <c r="F124" i="9"/>
  <c r="H123" i="9"/>
  <c r="G123" i="9"/>
  <c r="F123" i="9"/>
  <c r="H122" i="9"/>
  <c r="G122" i="9"/>
  <c r="E122" i="9" s="1"/>
  <c r="F122" i="9"/>
  <c r="B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H107" i="9"/>
  <c r="G107" i="9"/>
  <c r="E107" i="9" s="1"/>
  <c r="B107" i="9" s="1"/>
  <c r="F107" i="9"/>
  <c r="H106" i="9"/>
  <c r="G106" i="9"/>
  <c r="F106" i="9"/>
  <c r="H105" i="9"/>
  <c r="G105" i="9"/>
  <c r="F105" i="9"/>
  <c r="H104" i="9"/>
  <c r="E104" i="9" s="1"/>
  <c r="G104" i="9"/>
  <c r="F104" i="9"/>
  <c r="H103" i="9"/>
  <c r="G103" i="9"/>
  <c r="F103" i="9"/>
  <c r="H102" i="9"/>
  <c r="G102" i="9"/>
  <c r="F102" i="9"/>
  <c r="H101" i="9"/>
  <c r="G101" i="9"/>
  <c r="F101" i="9"/>
  <c r="H100" i="9"/>
  <c r="E100" i="9" s="1"/>
  <c r="G100" i="9"/>
  <c r="F100" i="9"/>
  <c r="H99" i="9"/>
  <c r="G99" i="9"/>
  <c r="F99" i="9"/>
  <c r="H98" i="9"/>
  <c r="G98" i="9"/>
  <c r="F98" i="9"/>
  <c r="H97" i="9"/>
  <c r="G97" i="9"/>
  <c r="F97" i="9"/>
  <c r="H96" i="9"/>
  <c r="E96" i="9" s="1"/>
  <c r="G96" i="9"/>
  <c r="F96" i="9"/>
  <c r="H95" i="9"/>
  <c r="G95" i="9"/>
  <c r="F95" i="9"/>
  <c r="H94" i="9"/>
  <c r="G94" i="9"/>
  <c r="F94" i="9"/>
  <c r="H93" i="9"/>
  <c r="G93" i="9"/>
  <c r="F93" i="9"/>
  <c r="H92" i="9"/>
  <c r="E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G76" i="9"/>
  <c r="F76" i="9"/>
  <c r="H75" i="9"/>
  <c r="G75" i="9"/>
  <c r="F75" i="9"/>
  <c r="H74" i="9"/>
  <c r="G74" i="9"/>
  <c r="F74" i="9"/>
  <c r="H73" i="9"/>
  <c r="E73" i="9" s="1"/>
  <c r="G73" i="9"/>
  <c r="F73" i="9"/>
  <c r="H72" i="9"/>
  <c r="G72" i="9"/>
  <c r="F72" i="9"/>
  <c r="H71" i="9"/>
  <c r="G71" i="9"/>
  <c r="F71" i="9"/>
  <c r="H70" i="9"/>
  <c r="G70" i="9"/>
  <c r="F70" i="9"/>
  <c r="H69" i="9"/>
  <c r="E69" i="9" s="1"/>
  <c r="G69" i="9"/>
  <c r="F69" i="9"/>
  <c r="H68" i="9"/>
  <c r="G68" i="9"/>
  <c r="F68" i="9"/>
  <c r="H67" i="9"/>
  <c r="G67" i="9"/>
  <c r="F67" i="9"/>
  <c r="H66" i="9"/>
  <c r="G66" i="9"/>
  <c r="E66" i="9" s="1"/>
  <c r="B66" i="9" s="1"/>
  <c r="F66" i="9"/>
  <c r="H65" i="9"/>
  <c r="E65" i="9" s="1"/>
  <c r="G65" i="9"/>
  <c r="F65" i="9"/>
  <c r="H64" i="9"/>
  <c r="G64" i="9"/>
  <c r="F64" i="9"/>
  <c r="H63" i="9"/>
  <c r="G63" i="9"/>
  <c r="F63" i="9"/>
  <c r="H62" i="9"/>
  <c r="G62" i="9"/>
  <c r="F62" i="9"/>
  <c r="H61" i="9"/>
  <c r="E61" i="9" s="1"/>
  <c r="G61" i="9"/>
  <c r="F61" i="9"/>
  <c r="H60" i="9"/>
  <c r="G60" i="9"/>
  <c r="F60" i="9"/>
  <c r="H59" i="9"/>
  <c r="G59" i="9"/>
  <c r="F59" i="9"/>
  <c r="H58" i="9"/>
  <c r="G58" i="9"/>
  <c r="E58" i="9" s="1"/>
  <c r="F58" i="9"/>
  <c r="B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H51" i="9"/>
  <c r="G51" i="9"/>
  <c r="E51" i="9" s="1"/>
  <c r="B51" i="9" s="1"/>
  <c r="F51" i="9"/>
  <c r="H50" i="9"/>
  <c r="G50" i="9"/>
  <c r="F50" i="9"/>
  <c r="H49" i="9"/>
  <c r="G49" i="9"/>
  <c r="F49" i="9"/>
  <c r="E49" i="9"/>
  <c r="B49" i="9" s="1"/>
  <c r="H48" i="9"/>
  <c r="G48" i="9"/>
  <c r="F48" i="9"/>
  <c r="E48" i="9"/>
  <c r="B48" i="9" s="1"/>
  <c r="H47" i="9"/>
  <c r="G47" i="9"/>
  <c r="E47" i="9" s="1"/>
  <c r="B47" i="9" s="1"/>
  <c r="F47" i="9"/>
  <c r="H46" i="9"/>
  <c r="G46" i="9"/>
  <c r="F46" i="9"/>
  <c r="H45" i="9"/>
  <c r="G45" i="9"/>
  <c r="F45" i="9"/>
  <c r="H44" i="9"/>
  <c r="G44" i="9"/>
  <c r="F44" i="9"/>
  <c r="H43" i="9"/>
  <c r="G43" i="9"/>
  <c r="F43" i="9"/>
  <c r="H42" i="9"/>
  <c r="G42" i="9"/>
  <c r="F42" i="9"/>
  <c r="H41" i="9"/>
  <c r="G41" i="9"/>
  <c r="F41" i="9"/>
  <c r="E41" i="9"/>
  <c r="B41" i="9" s="1"/>
  <c r="H40" i="9"/>
  <c r="G40" i="9"/>
  <c r="F40" i="9"/>
  <c r="H39" i="9"/>
  <c r="G39" i="9"/>
  <c r="F39" i="9"/>
  <c r="H38" i="9"/>
  <c r="G38" i="9"/>
  <c r="F38" i="9"/>
  <c r="H37" i="9"/>
  <c r="G37" i="9"/>
  <c r="F37" i="9"/>
  <c r="H36" i="9"/>
  <c r="G36" i="9"/>
  <c r="F36" i="9"/>
  <c r="E36" i="9"/>
  <c r="B36" i="9" s="1"/>
  <c r="H35" i="9"/>
  <c r="G35" i="9"/>
  <c r="E35" i="9" s="1"/>
  <c r="B35" i="9" s="1"/>
  <c r="F35" i="9"/>
  <c r="H34" i="9"/>
  <c r="G34" i="9"/>
  <c r="F34" i="9"/>
  <c r="H33" i="9"/>
  <c r="G33" i="9"/>
  <c r="F33" i="9"/>
  <c r="H32" i="9"/>
  <c r="E32" i="9" s="1"/>
  <c r="G32" i="9"/>
  <c r="F32" i="9"/>
  <c r="H31" i="9"/>
  <c r="G31" i="9"/>
  <c r="F31" i="9"/>
  <c r="H30" i="9"/>
  <c r="G30" i="9"/>
  <c r="F30" i="9"/>
  <c r="H29" i="9"/>
  <c r="G29" i="9"/>
  <c r="F29" i="9"/>
  <c r="H28" i="9"/>
  <c r="E28" i="9" s="1"/>
  <c r="G28" i="9"/>
  <c r="F28" i="9"/>
  <c r="H27" i="9"/>
  <c r="G27" i="9"/>
  <c r="F27" i="9"/>
  <c r="H26" i="9"/>
  <c r="G26" i="9"/>
  <c r="F26" i="9"/>
  <c r="H25" i="9"/>
  <c r="G25" i="9"/>
  <c r="F25" i="9"/>
  <c r="H24" i="9"/>
  <c r="G24" i="9"/>
  <c r="F24" i="9"/>
  <c r="H23" i="9"/>
  <c r="E23" i="9" s="1"/>
  <c r="G23" i="9"/>
  <c r="F23" i="9"/>
  <c r="H22" i="9"/>
  <c r="G22" i="9"/>
  <c r="F22" i="9"/>
  <c r="H21" i="9"/>
  <c r="G21" i="9"/>
  <c r="F21" i="9"/>
  <c r="F20" i="9"/>
  <c r="F4" i="9"/>
  <c r="O3" i="9"/>
  <c r="G274" i="9" s="1"/>
  <c r="I3" i="9"/>
  <c r="G180" i="9" s="1"/>
  <c r="E180" i="9" s="1"/>
  <c r="B180" i="9" s="1"/>
  <c r="H3" i="9"/>
  <c r="G3" i="9"/>
  <c r="D101" i="8"/>
  <c r="I36" i="3" s="1"/>
  <c r="D95" i="8"/>
  <c r="D90" i="8"/>
  <c r="D85" i="8"/>
  <c r="D80" i="8"/>
  <c r="C1555" i="1" s="1"/>
  <c r="D75" i="8"/>
  <c r="D70" i="8"/>
  <c r="D65" i="8"/>
  <c r="D60" i="8"/>
  <c r="C1535" i="1" s="1"/>
  <c r="D55" i="8"/>
  <c r="D50" i="8"/>
  <c r="D44" i="8"/>
  <c r="D36" i="8"/>
  <c r="D26" i="8"/>
  <c r="D24" i="8" s="1"/>
  <c r="C1499" i="1" s="1"/>
  <c r="D18" i="8"/>
  <c r="D8" i="8"/>
  <c r="D6" i="8" s="1"/>
  <c r="C1481" i="1" s="1"/>
  <c r="E44" i="7"/>
  <c r="D44" i="7"/>
  <c r="H32" i="3" s="1"/>
  <c r="E39" i="7"/>
  <c r="D39" i="7"/>
  <c r="D38" i="7" s="1"/>
  <c r="H31" i="3" s="1"/>
  <c r="E38" i="7"/>
  <c r="E30" i="7"/>
  <c r="D30" i="7"/>
  <c r="D22" i="7" s="1"/>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D250" i="5"/>
  <c r="F250" i="5" s="1"/>
  <c r="F249" i="5"/>
  <c r="F248" i="5"/>
  <c r="F247" i="5"/>
  <c r="E246" i="5"/>
  <c r="D246"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D1157" i="1" s="1"/>
  <c r="D180" i="5"/>
  <c r="F179" i="5"/>
  <c r="F178" i="5"/>
  <c r="E177" i="5"/>
  <c r="H289" i="9" s="1"/>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H287" i="9" s="1"/>
  <c r="D149" i="5"/>
  <c r="G287" i="9" s="1"/>
  <c r="F148" i="5"/>
  <c r="F147" i="5"/>
  <c r="E146" i="5"/>
  <c r="D1124" i="1" s="1"/>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E79" i="5"/>
  <c r="D79" i="5"/>
  <c r="D78" i="5" s="1"/>
  <c r="E78" i="5"/>
  <c r="D1056" i="1"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D580" i="4" s="1"/>
  <c r="F580" i="4" s="1"/>
  <c r="F579" i="4"/>
  <c r="F578" i="4"/>
  <c r="E577" i="4"/>
  <c r="D577" i="4"/>
  <c r="F577" i="4" s="1"/>
  <c r="F576" i="4"/>
  <c r="F575"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E417" i="4"/>
  <c r="D417" i="4"/>
  <c r="F417" i="4" s="1"/>
  <c r="E416" i="4"/>
  <c r="E643" i="4" s="1"/>
  <c r="D416" i="4"/>
  <c r="F416"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7" i="4"/>
  <c r="F66"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C1577" i="1"/>
  <c r="H1577" i="1" s="1"/>
  <c r="C1576" i="1"/>
  <c r="C1575" i="1"/>
  <c r="C1574" i="1"/>
  <c r="G1574" i="1" s="1"/>
  <c r="G1573" i="1"/>
  <c r="C1573" i="1"/>
  <c r="H1573" i="1" s="1"/>
  <c r="C1572" i="1"/>
  <c r="G1572" i="1" s="1"/>
  <c r="C1571" i="1"/>
  <c r="C1570" i="1"/>
  <c r="C1569" i="1"/>
  <c r="H1569" i="1" s="1"/>
  <c r="H1568" i="1"/>
  <c r="C1568" i="1"/>
  <c r="G1568" i="1" s="1"/>
  <c r="C1567" i="1"/>
  <c r="C1566" i="1"/>
  <c r="G1566" i="1" s="1"/>
  <c r="G1565" i="1"/>
  <c r="C1565" i="1"/>
  <c r="H1565" i="1" s="1"/>
  <c r="C1564" i="1"/>
  <c r="G1564" i="1" s="1"/>
  <c r="C1563" i="1"/>
  <c r="C1562" i="1"/>
  <c r="C1561" i="1"/>
  <c r="H1561" i="1" s="1"/>
  <c r="C1560" i="1"/>
  <c r="C1559" i="1"/>
  <c r="C1558" i="1"/>
  <c r="G1558" i="1" s="1"/>
  <c r="G1557" i="1"/>
  <c r="C1557" i="1"/>
  <c r="H1557" i="1" s="1"/>
  <c r="C1556" i="1"/>
  <c r="G1556" i="1" s="1"/>
  <c r="H1555" i="1"/>
  <c r="G1555" i="1"/>
  <c r="C1554" i="1"/>
  <c r="H1554" i="1" s="1"/>
  <c r="G1553" i="1"/>
  <c r="C1553" i="1"/>
  <c r="H1553" i="1" s="1"/>
  <c r="C1552" i="1"/>
  <c r="G1552" i="1" s="1"/>
  <c r="C1551" i="1"/>
  <c r="C1550" i="1"/>
  <c r="C1549" i="1"/>
  <c r="H1549" i="1" s="1"/>
  <c r="C1548" i="1"/>
  <c r="G1548" i="1" s="1"/>
  <c r="C1547" i="1"/>
  <c r="C1546" i="1"/>
  <c r="H1546" i="1" s="1"/>
  <c r="C1545" i="1"/>
  <c r="H1545" i="1" s="1"/>
  <c r="C1544" i="1"/>
  <c r="G1544" i="1" s="1"/>
  <c r="C1543" i="1"/>
  <c r="C1542" i="1"/>
  <c r="C1541" i="1"/>
  <c r="H1541" i="1" s="1"/>
  <c r="C1540" i="1"/>
  <c r="G1540" i="1" s="1"/>
  <c r="G1539" i="1"/>
  <c r="C1539" i="1"/>
  <c r="H1539" i="1" s="1"/>
  <c r="C1538" i="1"/>
  <c r="H1538" i="1" s="1"/>
  <c r="C1537" i="1"/>
  <c r="H1537" i="1" s="1"/>
  <c r="C1536" i="1"/>
  <c r="H1535" i="1"/>
  <c r="G1535" i="1"/>
  <c r="C1534" i="1"/>
  <c r="C1533" i="1"/>
  <c r="H1533" i="1" s="1"/>
  <c r="C1532" i="1"/>
  <c r="C1531" i="1"/>
  <c r="C1530" i="1"/>
  <c r="G1530" i="1" s="1"/>
  <c r="C1529" i="1"/>
  <c r="C1528" i="1"/>
  <c r="G1528" i="1" s="1"/>
  <c r="H1527" i="1"/>
  <c r="C1527" i="1"/>
  <c r="G1527" i="1" s="1"/>
  <c r="G1526" i="1"/>
  <c r="C1526" i="1"/>
  <c r="H1526" i="1" s="1"/>
  <c r="C1525" i="1"/>
  <c r="H1525" i="1" s="1"/>
  <c r="C1523" i="1"/>
  <c r="C1522" i="1"/>
  <c r="G1522" i="1" s="1"/>
  <c r="C1521" i="1"/>
  <c r="C1520" i="1"/>
  <c r="G1520" i="1" s="1"/>
  <c r="C1519" i="1"/>
  <c r="G1519" i="1" s="1"/>
  <c r="C1516" i="1"/>
  <c r="C1515" i="1"/>
  <c r="C1514" i="1"/>
  <c r="G1514" i="1" s="1"/>
  <c r="C1513" i="1"/>
  <c r="C1512" i="1"/>
  <c r="G1512" i="1" s="1"/>
  <c r="H1511" i="1"/>
  <c r="C1511" i="1"/>
  <c r="G1511" i="1" s="1"/>
  <c r="C1510" i="1"/>
  <c r="H1510" i="1" s="1"/>
  <c r="C1509" i="1"/>
  <c r="H1509" i="1" s="1"/>
  <c r="C1508" i="1"/>
  <c r="C1507" i="1"/>
  <c r="H1507" i="1" s="1"/>
  <c r="C1506" i="1"/>
  <c r="G1506" i="1" s="1"/>
  <c r="C1505" i="1"/>
  <c r="C1504" i="1"/>
  <c r="G1504" i="1" s="1"/>
  <c r="C1503" i="1"/>
  <c r="C1502" i="1"/>
  <c r="H1502" i="1" s="1"/>
  <c r="C1501" i="1"/>
  <c r="H1501" i="1" s="1"/>
  <c r="C1500" i="1"/>
  <c r="C1498" i="1"/>
  <c r="G1498" i="1" s="1"/>
  <c r="C1497" i="1"/>
  <c r="C1496" i="1"/>
  <c r="G1496" i="1" s="1"/>
  <c r="C1495" i="1"/>
  <c r="C1494" i="1"/>
  <c r="C1493" i="1"/>
  <c r="H1493" i="1" s="1"/>
  <c r="C1492" i="1"/>
  <c r="C1491" i="1"/>
  <c r="H1491" i="1" s="1"/>
  <c r="C1490" i="1"/>
  <c r="G1490" i="1" s="1"/>
  <c r="C1489" i="1"/>
  <c r="C1488" i="1"/>
  <c r="G1488" i="1" s="1"/>
  <c r="C1487" i="1"/>
  <c r="C1486" i="1"/>
  <c r="H1486" i="1" s="1"/>
  <c r="C1485" i="1"/>
  <c r="H1485" i="1" s="1"/>
  <c r="C1484" i="1"/>
  <c r="C1483" i="1"/>
  <c r="H1483" i="1" s="1"/>
  <c r="C1482" i="1"/>
  <c r="G1482" i="1" s="1"/>
  <c r="C1480" i="1"/>
  <c r="G1480" i="1" s="1"/>
  <c r="D1479" i="1"/>
  <c r="C1479" i="1"/>
  <c r="J1479" i="1" s="1"/>
  <c r="D1478" i="1"/>
  <c r="C1478" i="1"/>
  <c r="D1477" i="1"/>
  <c r="C1477" i="1"/>
  <c r="G1477" i="1" s="1"/>
  <c r="D1476" i="1"/>
  <c r="C1476" i="1"/>
  <c r="D1475" i="1"/>
  <c r="C1475" i="1"/>
  <c r="G1475" i="1" s="1"/>
  <c r="D1474" i="1"/>
  <c r="C1474" i="1"/>
  <c r="D1473" i="1"/>
  <c r="C1473" i="1"/>
  <c r="D1472" i="1"/>
  <c r="C1472" i="1"/>
  <c r="G1472" i="1" s="1"/>
  <c r="D1471" i="1"/>
  <c r="C1471" i="1"/>
  <c r="D1470" i="1"/>
  <c r="C1470" i="1"/>
  <c r="G1470" i="1" s="1"/>
  <c r="D1469" i="1"/>
  <c r="C1469" i="1"/>
  <c r="D1468" i="1"/>
  <c r="C1468" i="1"/>
  <c r="J1468" i="1" s="1"/>
  <c r="D1467" i="1"/>
  <c r="C1467" i="1"/>
  <c r="D1466" i="1"/>
  <c r="C1466" i="1"/>
  <c r="G1466" i="1" s="1"/>
  <c r="D1465" i="1"/>
  <c r="C1465" i="1"/>
  <c r="D1464" i="1"/>
  <c r="C1464" i="1"/>
  <c r="J1464" i="1" s="1"/>
  <c r="D1463" i="1"/>
  <c r="C1463" i="1"/>
  <c r="D1462" i="1"/>
  <c r="C1462" i="1"/>
  <c r="G1462" i="1" s="1"/>
  <c r="D1461" i="1"/>
  <c r="C1461" i="1"/>
  <c r="D1460" i="1"/>
  <c r="C1460" i="1"/>
  <c r="D1459" i="1"/>
  <c r="C1459" i="1"/>
  <c r="H1459" i="1" s="1"/>
  <c r="D1458" i="1"/>
  <c r="C1458" i="1"/>
  <c r="D1457" i="1"/>
  <c r="C1457" i="1"/>
  <c r="G1457" i="1" s="1"/>
  <c r="D1456" i="1"/>
  <c r="C1456" i="1"/>
  <c r="D1455" i="1"/>
  <c r="C1455" i="1"/>
  <c r="D1454" i="1"/>
  <c r="C1454" i="1"/>
  <c r="G1454" i="1" s="1"/>
  <c r="D1452" i="1"/>
  <c r="C1452" i="1"/>
  <c r="H1452" i="1" s="1"/>
  <c r="D1451" i="1"/>
  <c r="C1451" i="1"/>
  <c r="D1450" i="1"/>
  <c r="C1450" i="1"/>
  <c r="H1450" i="1" s="1"/>
  <c r="D1449" i="1"/>
  <c r="C1449" i="1"/>
  <c r="D1448" i="1"/>
  <c r="C1448" i="1"/>
  <c r="D1447" i="1"/>
  <c r="C1447" i="1"/>
  <c r="H1447" i="1" s="1"/>
  <c r="D1446" i="1"/>
  <c r="C1446" i="1"/>
  <c r="H1446" i="1" s="1"/>
  <c r="D1445" i="1"/>
  <c r="C1445" i="1"/>
  <c r="D1444" i="1"/>
  <c r="C1444" i="1"/>
  <c r="D1443" i="1"/>
  <c r="C1443" i="1"/>
  <c r="D1442" i="1"/>
  <c r="J1442" i="1" s="1"/>
  <c r="C1442" i="1"/>
  <c r="D1441" i="1"/>
  <c r="J1441" i="1" s="1"/>
  <c r="C1441" i="1"/>
  <c r="D1440" i="1"/>
  <c r="C1440" i="1"/>
  <c r="D1439" i="1"/>
  <c r="J1439" i="1" s="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H1290" i="1" s="1"/>
  <c r="D1289" i="1"/>
  <c r="C1289" i="1"/>
  <c r="D1288" i="1"/>
  <c r="C1288" i="1"/>
  <c r="H1288" i="1" s="1"/>
  <c r="D1287" i="1"/>
  <c r="C1287" i="1"/>
  <c r="D1286" i="1"/>
  <c r="C1286" i="1"/>
  <c r="H1286" i="1" s="1"/>
  <c r="D1285" i="1"/>
  <c r="C1285" i="1"/>
  <c r="D1284" i="1"/>
  <c r="C1284" i="1"/>
  <c r="D1283" i="1"/>
  <c r="C1283" i="1"/>
  <c r="D1282" i="1"/>
  <c r="C1282" i="1"/>
  <c r="H1282" i="1" s="1"/>
  <c r="D1281" i="1"/>
  <c r="C1281" i="1"/>
  <c r="D1280" i="1"/>
  <c r="C1280" i="1"/>
  <c r="H1280" i="1" s="1"/>
  <c r="D1279" i="1"/>
  <c r="C1279" i="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H1265" i="1" s="1"/>
  <c r="D1264" i="1"/>
  <c r="C1264" i="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D1242" i="1"/>
  <c r="C1242" i="1"/>
  <c r="H1242" i="1" s="1"/>
  <c r="D1241" i="1"/>
  <c r="C1241" i="1"/>
  <c r="D1240" i="1"/>
  <c r="C1240" i="1"/>
  <c r="H1240" i="1" s="1"/>
  <c r="D1239" i="1"/>
  <c r="C1239" i="1"/>
  <c r="H1239" i="1" s="1"/>
  <c r="D1238" i="1"/>
  <c r="C1238" i="1"/>
  <c r="H1238" i="1" s="1"/>
  <c r="D1237" i="1"/>
  <c r="C1237" i="1"/>
  <c r="D1236" i="1"/>
  <c r="C1236" i="1"/>
  <c r="D1235" i="1"/>
  <c r="C1235" i="1"/>
  <c r="D1234" i="1"/>
  <c r="C1234" i="1"/>
  <c r="H1234" i="1" s="1"/>
  <c r="D1233" i="1"/>
  <c r="C1233" i="1"/>
  <c r="D1232" i="1"/>
  <c r="C1232" i="1"/>
  <c r="D1231" i="1"/>
  <c r="C1231" i="1"/>
  <c r="H1231" i="1" s="1"/>
  <c r="D1230" i="1"/>
  <c r="C1230" i="1"/>
  <c r="D1229" i="1"/>
  <c r="C1229" i="1"/>
  <c r="D1228" i="1"/>
  <c r="C1228" i="1"/>
  <c r="H1228" i="1" s="1"/>
  <c r="D1227" i="1"/>
  <c r="C1227" i="1"/>
  <c r="D1226" i="1"/>
  <c r="C1226" i="1"/>
  <c r="H1226" i="1" s="1"/>
  <c r="D1225" i="1"/>
  <c r="C1225" i="1"/>
  <c r="D1224" i="1"/>
  <c r="C1224" i="1"/>
  <c r="D1223" i="1"/>
  <c r="C1223" i="1"/>
  <c r="D1221" i="1"/>
  <c r="C1221" i="1"/>
  <c r="D1220" i="1"/>
  <c r="C1220" i="1"/>
  <c r="D1219" i="1"/>
  <c r="C1219" i="1"/>
  <c r="D1218" i="1"/>
  <c r="C1218" i="1"/>
  <c r="D1217" i="1"/>
  <c r="C1217" i="1"/>
  <c r="D1216" i="1"/>
  <c r="C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G1197" i="1" s="1"/>
  <c r="D1196" i="1"/>
  <c r="C1196" i="1"/>
  <c r="D1195" i="1"/>
  <c r="C1195" i="1"/>
  <c r="D1194" i="1"/>
  <c r="H1194" i="1" s="1"/>
  <c r="C1194" i="1"/>
  <c r="D1193" i="1"/>
  <c r="C1193" i="1"/>
  <c r="G1193" i="1" s="1"/>
  <c r="D1192" i="1"/>
  <c r="C1192" i="1"/>
  <c r="D1191" i="1"/>
  <c r="C1191" i="1"/>
  <c r="D1190" i="1"/>
  <c r="H1190" i="1" s="1"/>
  <c r="C1190" i="1"/>
  <c r="D1189" i="1"/>
  <c r="C1189" i="1"/>
  <c r="G1189" i="1" s="1"/>
  <c r="D1188" i="1"/>
  <c r="C1188" i="1"/>
  <c r="D1187" i="1"/>
  <c r="C1187" i="1"/>
  <c r="D1186" i="1"/>
  <c r="H1186" i="1" s="1"/>
  <c r="C1186" i="1"/>
  <c r="D1185" i="1"/>
  <c r="C1185" i="1"/>
  <c r="G1185" i="1" s="1"/>
  <c r="D1184" i="1"/>
  <c r="C1184" i="1"/>
  <c r="D1182" i="1"/>
  <c r="C1182" i="1"/>
  <c r="D1181" i="1"/>
  <c r="H1181" i="1" s="1"/>
  <c r="C1181" i="1"/>
  <c r="D1180" i="1"/>
  <c r="C1180" i="1"/>
  <c r="G1180" i="1" s="1"/>
  <c r="D1179" i="1"/>
  <c r="C1179" i="1"/>
  <c r="D1178" i="1"/>
  <c r="C1178" i="1"/>
  <c r="D1177" i="1"/>
  <c r="H1177" i="1" s="1"/>
  <c r="C1177" i="1"/>
  <c r="D1176" i="1"/>
  <c r="C1176" i="1"/>
  <c r="G1176" i="1" s="1"/>
  <c r="D1175" i="1"/>
  <c r="C1175" i="1"/>
  <c r="D1174" i="1"/>
  <c r="C1174" i="1"/>
  <c r="D1173" i="1"/>
  <c r="H1173" i="1" s="1"/>
  <c r="C1173" i="1"/>
  <c r="D1172" i="1"/>
  <c r="C1172" i="1"/>
  <c r="G1172" i="1" s="1"/>
  <c r="D1171" i="1"/>
  <c r="C1171" i="1"/>
  <c r="D1170" i="1"/>
  <c r="C1170" i="1"/>
  <c r="D1169" i="1"/>
  <c r="H1169" i="1" s="1"/>
  <c r="C1169" i="1"/>
  <c r="D1168" i="1"/>
  <c r="C1168" i="1"/>
  <c r="G1168" i="1" s="1"/>
  <c r="C1167" i="1"/>
  <c r="D1166" i="1"/>
  <c r="C1166" i="1"/>
  <c r="D1165" i="1"/>
  <c r="C1165" i="1"/>
  <c r="D1164" i="1"/>
  <c r="C1164" i="1"/>
  <c r="D1163" i="1"/>
  <c r="C1163" i="1"/>
  <c r="D1162" i="1"/>
  <c r="H1162" i="1" s="1"/>
  <c r="C1162" i="1"/>
  <c r="D1161" i="1"/>
  <c r="C1161" i="1"/>
  <c r="G1161" i="1" s="1"/>
  <c r="D1160" i="1"/>
  <c r="C1160" i="1"/>
  <c r="G1160" i="1" s="1"/>
  <c r="D1159" i="1"/>
  <c r="C1159" i="1"/>
  <c r="H1159" i="1" s="1"/>
  <c r="D1158" i="1"/>
  <c r="C1158" i="1"/>
  <c r="H1158" i="1" s="1"/>
  <c r="C1157" i="1"/>
  <c r="D1156" i="1"/>
  <c r="C1156" i="1"/>
  <c r="D1155" i="1"/>
  <c r="C1155" i="1"/>
  <c r="D1151" i="1"/>
  <c r="C1151" i="1"/>
  <c r="D1150" i="1"/>
  <c r="C1150" i="1"/>
  <c r="G1150" i="1" s="1"/>
  <c r="D1149" i="1"/>
  <c r="C1149" i="1"/>
  <c r="D1148" i="1"/>
  <c r="C1148" i="1"/>
  <c r="D1147" i="1"/>
  <c r="C1147" i="1"/>
  <c r="D1146" i="1"/>
  <c r="H1146" i="1" s="1"/>
  <c r="C1146" i="1"/>
  <c r="D1145" i="1"/>
  <c r="C1145" i="1"/>
  <c r="G1145" i="1" s="1"/>
  <c r="D1144" i="1"/>
  <c r="C1144" i="1"/>
  <c r="D1143" i="1"/>
  <c r="C1143" i="1"/>
  <c r="H1143" i="1" s="1"/>
  <c r="D1141" i="1"/>
  <c r="C1141" i="1"/>
  <c r="G1141" i="1" s="1"/>
  <c r="D1140" i="1"/>
  <c r="C1140" i="1"/>
  <c r="H1140" i="1" s="1"/>
  <c r="D1139" i="1"/>
  <c r="C1139" i="1"/>
  <c r="H1139" i="1" s="1"/>
  <c r="D1138" i="1"/>
  <c r="C1138" i="1"/>
  <c r="H1138" i="1" s="1"/>
  <c r="D1137" i="1"/>
  <c r="C1137" i="1"/>
  <c r="D1136" i="1"/>
  <c r="C1136" i="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H1063" i="1" s="1"/>
  <c r="C1063" i="1"/>
  <c r="D1062" i="1"/>
  <c r="C1062" i="1"/>
  <c r="G1062" i="1" s="1"/>
  <c r="D1061" i="1"/>
  <c r="C1061" i="1"/>
  <c r="D1060" i="1"/>
  <c r="C1060" i="1"/>
  <c r="D1059" i="1"/>
  <c r="H1059" i="1" s="1"/>
  <c r="C1059" i="1"/>
  <c r="D1058" i="1"/>
  <c r="C1058" i="1"/>
  <c r="G1058" i="1" s="1"/>
  <c r="D1057" i="1"/>
  <c r="C1057" i="1"/>
  <c r="C1056" i="1"/>
  <c r="D1055" i="1"/>
  <c r="C1055" i="1"/>
  <c r="D1054" i="1"/>
  <c r="H1054" i="1" s="1"/>
  <c r="C1054" i="1"/>
  <c r="D1053" i="1"/>
  <c r="C1053" i="1"/>
  <c r="G1053" i="1" s="1"/>
  <c r="D1052" i="1"/>
  <c r="C1052" i="1"/>
  <c r="D1051" i="1"/>
  <c r="C1051" i="1"/>
  <c r="D1050" i="1"/>
  <c r="C1050" i="1"/>
  <c r="D1049" i="1"/>
  <c r="C1049" i="1"/>
  <c r="H1049" i="1" s="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G1024" i="1" s="1"/>
  <c r="C1023" i="1"/>
  <c r="D1022" i="1"/>
  <c r="C1022" i="1"/>
  <c r="H1022" i="1" s="1"/>
  <c r="D1021" i="1"/>
  <c r="C1021" i="1"/>
  <c r="H1021" i="1" s="1"/>
  <c r="D1020" i="1"/>
  <c r="C1020" i="1"/>
  <c r="H1020" i="1" s="1"/>
  <c r="D1019" i="1"/>
  <c r="C1019" i="1"/>
  <c r="H1019" i="1" s="1"/>
  <c r="D1018" i="1"/>
  <c r="C1018" i="1"/>
  <c r="D1017" i="1"/>
  <c r="C1017" i="1"/>
  <c r="D1016" i="1"/>
  <c r="H1016" i="1" s="1"/>
  <c r="C1016" i="1"/>
  <c r="D1015" i="1"/>
  <c r="C1015" i="1"/>
  <c r="G1015" i="1" s="1"/>
  <c r="D1014" i="1"/>
  <c r="C1014" i="1"/>
  <c r="H1014" i="1" s="1"/>
  <c r="C1013" i="1"/>
  <c r="D1012" i="1"/>
  <c r="C1012" i="1"/>
  <c r="H1012" i="1" s="1"/>
  <c r="D1011" i="1"/>
  <c r="C1011" i="1"/>
  <c r="H1011" i="1" s="1"/>
  <c r="D1010" i="1"/>
  <c r="C1010" i="1"/>
  <c r="H1010" i="1" s="1"/>
  <c r="D1009" i="1"/>
  <c r="C1009" i="1"/>
  <c r="H1009" i="1" s="1"/>
  <c r="D1008" i="1"/>
  <c r="C1008" i="1"/>
  <c r="H1008" i="1" s="1"/>
  <c r="D1007" i="1"/>
  <c r="C1007" i="1"/>
  <c r="H1007" i="1" s="1"/>
  <c r="D1006" i="1"/>
  <c r="C1006" i="1"/>
  <c r="G1006" i="1" s="1"/>
  <c r="D1005" i="1"/>
  <c r="C1005" i="1"/>
  <c r="H1005" i="1" s="1"/>
  <c r="D1004" i="1"/>
  <c r="C1004" i="1"/>
  <c r="D1003" i="1"/>
  <c r="C1003" i="1"/>
  <c r="D1002" i="1"/>
  <c r="C1002" i="1"/>
  <c r="D1001" i="1"/>
  <c r="C1001" i="1"/>
  <c r="D1000" i="1"/>
  <c r="C1000" i="1"/>
  <c r="D999" i="1"/>
  <c r="C999" i="1"/>
  <c r="D998" i="1"/>
  <c r="C998" i="1"/>
  <c r="C997" i="1"/>
  <c r="D996" i="1"/>
  <c r="C996" i="1"/>
  <c r="D995" i="1"/>
  <c r="H995" i="1" s="1"/>
  <c r="C995" i="1"/>
  <c r="D994" i="1"/>
  <c r="C994" i="1"/>
  <c r="G994" i="1" s="1"/>
  <c r="D993" i="1"/>
  <c r="C993" i="1"/>
  <c r="D992" i="1"/>
  <c r="C992" i="1"/>
  <c r="D991" i="1"/>
  <c r="H991" i="1" s="1"/>
  <c r="C991" i="1"/>
  <c r="D989" i="1"/>
  <c r="C989" i="1"/>
  <c r="H989" i="1" s="1"/>
  <c r="D988" i="1"/>
  <c r="C988" i="1"/>
  <c r="H988" i="1" s="1"/>
  <c r="D987" i="1"/>
  <c r="C987" i="1"/>
  <c r="D986" i="1"/>
  <c r="C986" i="1"/>
  <c r="D983" i="1"/>
  <c r="H983" i="1" s="1"/>
  <c r="C983" i="1"/>
  <c r="D982" i="1"/>
  <c r="C982" i="1"/>
  <c r="G982" i="1" s="1"/>
  <c r="D981" i="1"/>
  <c r="C981" i="1"/>
  <c r="D980" i="1"/>
  <c r="C980" i="1"/>
  <c r="D979" i="1"/>
  <c r="H979" i="1" s="1"/>
  <c r="C979" i="1"/>
  <c r="D978" i="1"/>
  <c r="C978" i="1"/>
  <c r="G978" i="1" s="1"/>
  <c r="D977" i="1"/>
  <c r="C977" i="1"/>
  <c r="D976" i="1"/>
  <c r="C976" i="1"/>
  <c r="D975" i="1"/>
  <c r="H975" i="1" s="1"/>
  <c r="C975" i="1"/>
  <c r="D974" i="1"/>
  <c r="C974" i="1"/>
  <c r="G974" i="1" s="1"/>
  <c r="D973" i="1"/>
  <c r="C973" i="1"/>
  <c r="D972" i="1"/>
  <c r="C972" i="1"/>
  <c r="D971" i="1"/>
  <c r="H971" i="1" s="1"/>
  <c r="C971" i="1"/>
  <c r="D970" i="1"/>
  <c r="C970" i="1"/>
  <c r="G970" i="1" s="1"/>
  <c r="D969" i="1"/>
  <c r="C969" i="1"/>
  <c r="D968" i="1"/>
  <c r="C968" i="1"/>
  <c r="D967" i="1"/>
  <c r="H967" i="1" s="1"/>
  <c r="C967" i="1"/>
  <c r="D966" i="1"/>
  <c r="C966" i="1"/>
  <c r="G966" i="1" s="1"/>
  <c r="D965" i="1"/>
  <c r="C965" i="1"/>
  <c r="D964" i="1"/>
  <c r="C964" i="1"/>
  <c r="D963" i="1"/>
  <c r="H963" i="1" s="1"/>
  <c r="C963" i="1"/>
  <c r="D962" i="1"/>
  <c r="C962" i="1"/>
  <c r="G962" i="1" s="1"/>
  <c r="D961" i="1"/>
  <c r="C961" i="1"/>
  <c r="D960" i="1"/>
  <c r="C960" i="1"/>
  <c r="D959" i="1"/>
  <c r="H959" i="1" s="1"/>
  <c r="C959" i="1"/>
  <c r="D958" i="1"/>
  <c r="C958" i="1"/>
  <c r="G958" i="1" s="1"/>
  <c r="D957" i="1"/>
  <c r="C957" i="1"/>
  <c r="D956" i="1"/>
  <c r="C956" i="1"/>
  <c r="D955" i="1"/>
  <c r="H955" i="1" s="1"/>
  <c r="C955" i="1"/>
  <c r="D954" i="1"/>
  <c r="C954" i="1"/>
  <c r="G954" i="1" s="1"/>
  <c r="D953" i="1"/>
  <c r="C953" i="1"/>
  <c r="D952" i="1"/>
  <c r="C952" i="1"/>
  <c r="D951" i="1"/>
  <c r="H951" i="1" s="1"/>
  <c r="C951" i="1"/>
  <c r="D950" i="1"/>
  <c r="C950" i="1"/>
  <c r="G950" i="1" s="1"/>
  <c r="D949" i="1"/>
  <c r="C949" i="1"/>
  <c r="D948" i="1"/>
  <c r="C948" i="1"/>
  <c r="D947" i="1"/>
  <c r="H947" i="1" s="1"/>
  <c r="C947" i="1"/>
  <c r="D946" i="1"/>
  <c r="C946" i="1"/>
  <c r="G946" i="1" s="1"/>
  <c r="D945" i="1"/>
  <c r="C945" i="1"/>
  <c r="D944" i="1"/>
  <c r="C944" i="1"/>
  <c r="D943" i="1"/>
  <c r="H943" i="1" s="1"/>
  <c r="C943" i="1"/>
  <c r="D942" i="1"/>
  <c r="C942" i="1"/>
  <c r="G942" i="1" s="1"/>
  <c r="D941" i="1"/>
  <c r="C941" i="1"/>
  <c r="D940" i="1"/>
  <c r="C940" i="1"/>
  <c r="G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H644" i="1" s="1"/>
  <c r="D643" i="1"/>
  <c r="C643" i="1"/>
  <c r="D642" i="1"/>
  <c r="C642" i="1"/>
  <c r="H642" i="1" s="1"/>
  <c r="D641" i="1"/>
  <c r="C641" i="1"/>
  <c r="D637" i="1"/>
  <c r="D632" i="1"/>
  <c r="C632" i="1"/>
  <c r="D631" i="1"/>
  <c r="C631" i="1"/>
  <c r="D628" i="1"/>
  <c r="C628" i="1"/>
  <c r="D627" i="1"/>
  <c r="C627" i="1"/>
  <c r="D626" i="1"/>
  <c r="C626" i="1"/>
  <c r="D625" i="1"/>
  <c r="C625" i="1"/>
  <c r="D624" i="1"/>
  <c r="C624" i="1"/>
  <c r="D623" i="1"/>
  <c r="C623" i="1"/>
  <c r="D622" i="1"/>
  <c r="C622" i="1"/>
  <c r="D621" i="1"/>
  <c r="C621" i="1"/>
  <c r="D620" i="1"/>
  <c r="C620" i="1"/>
  <c r="D618" i="1"/>
  <c r="C618" i="1"/>
  <c r="G618" i="1" s="1"/>
  <c r="D617" i="1"/>
  <c r="C617" i="1"/>
  <c r="D616" i="1"/>
  <c r="C616" i="1"/>
  <c r="D615" i="1"/>
  <c r="H615" i="1" s="1"/>
  <c r="C615" i="1"/>
  <c r="D614" i="1"/>
  <c r="C614" i="1"/>
  <c r="G614" i="1" s="1"/>
  <c r="D613" i="1"/>
  <c r="C613" i="1"/>
  <c r="D612" i="1"/>
  <c r="C612" i="1"/>
  <c r="D611" i="1"/>
  <c r="H611" i="1" s="1"/>
  <c r="C611" i="1"/>
  <c r="D610" i="1"/>
  <c r="C610" i="1"/>
  <c r="G610" i="1" s="1"/>
  <c r="D609" i="1"/>
  <c r="C609" i="1"/>
  <c r="D608" i="1"/>
  <c r="C608" i="1"/>
  <c r="D607" i="1"/>
  <c r="H607" i="1" s="1"/>
  <c r="C607" i="1"/>
  <c r="D606" i="1"/>
  <c r="C606" i="1"/>
  <c r="G606" i="1" s="1"/>
  <c r="D605" i="1"/>
  <c r="C605" i="1"/>
  <c r="D604" i="1"/>
  <c r="C604" i="1"/>
  <c r="D603" i="1"/>
  <c r="H603" i="1" s="1"/>
  <c r="C603" i="1"/>
  <c r="D602" i="1"/>
  <c r="C602" i="1"/>
  <c r="G602" i="1" s="1"/>
  <c r="D601" i="1"/>
  <c r="C601" i="1"/>
  <c r="D600" i="1"/>
  <c r="C600" i="1"/>
  <c r="D599" i="1"/>
  <c r="H599" i="1" s="1"/>
  <c r="C599" i="1"/>
  <c r="D598" i="1"/>
  <c r="C598" i="1"/>
  <c r="G598" i="1" s="1"/>
  <c r="D597" i="1"/>
  <c r="C597" i="1"/>
  <c r="D596" i="1"/>
  <c r="C596" i="1"/>
  <c r="D595" i="1"/>
  <c r="H595" i="1" s="1"/>
  <c r="C595" i="1"/>
  <c r="D594" i="1"/>
  <c r="C594" i="1"/>
  <c r="G594" i="1" s="1"/>
  <c r="D593" i="1"/>
  <c r="C593" i="1"/>
  <c r="D592" i="1"/>
  <c r="C592" i="1"/>
  <c r="D591" i="1"/>
  <c r="H591" i="1" s="1"/>
  <c r="C591" i="1"/>
  <c r="D590" i="1"/>
  <c r="C590" i="1"/>
  <c r="G590" i="1" s="1"/>
  <c r="D589" i="1"/>
  <c r="C589" i="1"/>
  <c r="D588" i="1"/>
  <c r="C588" i="1"/>
  <c r="D586" i="1"/>
  <c r="H586" i="1" s="1"/>
  <c r="C586" i="1"/>
  <c r="D585" i="1"/>
  <c r="C585" i="1"/>
  <c r="G585" i="1" s="1"/>
  <c r="D584" i="1"/>
  <c r="C584" i="1"/>
  <c r="D583" i="1"/>
  <c r="C583" i="1"/>
  <c r="D582" i="1"/>
  <c r="H582" i="1" s="1"/>
  <c r="C582" i="1"/>
  <c r="D581" i="1"/>
  <c r="C581" i="1"/>
  <c r="G581" i="1" s="1"/>
  <c r="D580" i="1"/>
  <c r="C580" i="1"/>
  <c r="D579" i="1"/>
  <c r="C579" i="1"/>
  <c r="D578" i="1"/>
  <c r="H578" i="1" s="1"/>
  <c r="C578" i="1"/>
  <c r="D577" i="1"/>
  <c r="C577" i="1"/>
  <c r="G577" i="1" s="1"/>
  <c r="D576" i="1"/>
  <c r="C576" i="1"/>
  <c r="D575" i="1"/>
  <c r="C575" i="1"/>
  <c r="C574" i="1"/>
  <c r="D573" i="1"/>
  <c r="C573" i="1"/>
  <c r="D572" i="1"/>
  <c r="H572" i="1" s="1"/>
  <c r="C572" i="1"/>
  <c r="D571" i="1"/>
  <c r="C571" i="1"/>
  <c r="G571" i="1" s="1"/>
  <c r="D570" i="1"/>
  <c r="C570" i="1"/>
  <c r="D569" i="1"/>
  <c r="C569" i="1"/>
  <c r="D568" i="1"/>
  <c r="H568" i="1" s="1"/>
  <c r="C568" i="1"/>
  <c r="D567" i="1"/>
  <c r="C567" i="1"/>
  <c r="G567" i="1" s="1"/>
  <c r="D566" i="1"/>
  <c r="C566" i="1"/>
  <c r="D565" i="1"/>
  <c r="C565" i="1"/>
  <c r="D564" i="1"/>
  <c r="H564" i="1" s="1"/>
  <c r="C564" i="1"/>
  <c r="D563" i="1"/>
  <c r="C563" i="1"/>
  <c r="G563" i="1" s="1"/>
  <c r="D562" i="1"/>
  <c r="C562"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H451" i="1" s="1"/>
  <c r="C451" i="1"/>
  <c r="D450" i="1"/>
  <c r="C450" i="1"/>
  <c r="G450" i="1" s="1"/>
  <c r="D449" i="1"/>
  <c r="C449" i="1"/>
  <c r="D448" i="1"/>
  <c r="C448" i="1"/>
  <c r="D447" i="1"/>
  <c r="H447" i="1" s="1"/>
  <c r="C447" i="1"/>
  <c r="D446" i="1"/>
  <c r="C446" i="1"/>
  <c r="G446" i="1" s="1"/>
  <c r="D445" i="1"/>
  <c r="C445" i="1"/>
  <c r="D444" i="1"/>
  <c r="C444" i="1"/>
  <c r="D443" i="1"/>
  <c r="H443" i="1" s="1"/>
  <c r="C443" i="1"/>
  <c r="D442" i="1"/>
  <c r="C442" i="1"/>
  <c r="G442" i="1" s="1"/>
  <c r="D441" i="1"/>
  <c r="C441" i="1"/>
  <c r="D440" i="1"/>
  <c r="C440" i="1"/>
  <c r="D439" i="1"/>
  <c r="H439" i="1" s="1"/>
  <c r="C439" i="1"/>
  <c r="D438" i="1"/>
  <c r="C438" i="1"/>
  <c r="G438" i="1" s="1"/>
  <c r="D437" i="1"/>
  <c r="C437" i="1"/>
  <c r="D436" i="1"/>
  <c r="C436" i="1"/>
  <c r="D435" i="1"/>
  <c r="H435" i="1" s="1"/>
  <c r="C435" i="1"/>
  <c r="D434" i="1"/>
  <c r="C434" i="1"/>
  <c r="G434" i="1" s="1"/>
  <c r="D433" i="1"/>
  <c r="C433" i="1"/>
  <c r="D432" i="1"/>
  <c r="C432" i="1"/>
  <c r="D431" i="1"/>
  <c r="H431" i="1" s="1"/>
  <c r="C431" i="1"/>
  <c r="D430" i="1"/>
  <c r="C430" i="1"/>
  <c r="G430" i="1" s="1"/>
  <c r="D429" i="1"/>
  <c r="C429" i="1"/>
  <c r="D428" i="1"/>
  <c r="C428" i="1"/>
  <c r="D427" i="1"/>
  <c r="H427" i="1" s="1"/>
  <c r="C427" i="1"/>
  <c r="D426" i="1"/>
  <c r="C426" i="1"/>
  <c r="G426" i="1" s="1"/>
  <c r="D425" i="1"/>
  <c r="C425" i="1"/>
  <c r="D424" i="1"/>
  <c r="C424" i="1"/>
  <c r="D423" i="1"/>
  <c r="H423" i="1" s="1"/>
  <c r="C423" i="1"/>
  <c r="D422" i="1"/>
  <c r="C422" i="1"/>
  <c r="G422" i="1" s="1"/>
  <c r="D421" i="1"/>
  <c r="C421" i="1"/>
  <c r="D420" i="1"/>
  <c r="C420" i="1"/>
  <c r="D419" i="1"/>
  <c r="H419" i="1" s="1"/>
  <c r="C419" i="1"/>
  <c r="D418" i="1"/>
  <c r="C418" i="1"/>
  <c r="G418" i="1" s="1"/>
  <c r="D417" i="1"/>
  <c r="C417" i="1"/>
  <c r="D416" i="1"/>
  <c r="C416" i="1"/>
  <c r="D415" i="1"/>
  <c r="D413" i="1"/>
  <c r="C413" i="1"/>
  <c r="D412" i="1"/>
  <c r="C412" i="1"/>
  <c r="H412" i="1" s="1"/>
  <c r="D411" i="1"/>
  <c r="C411" i="1"/>
  <c r="D406" i="1"/>
  <c r="C406" i="1"/>
  <c r="D405" i="1"/>
  <c r="C405" i="1"/>
  <c r="G405" i="1" s="1"/>
  <c r="D404" i="1"/>
  <c r="C404" i="1"/>
  <c r="G404" i="1" s="1"/>
  <c r="D401" i="1"/>
  <c r="C401" i="1"/>
  <c r="G401" i="1" s="1"/>
  <c r="D400" i="1"/>
  <c r="C400" i="1"/>
  <c r="G400" i="1" s="1"/>
  <c r="D399" i="1"/>
  <c r="C399" i="1"/>
  <c r="G399" i="1" s="1"/>
  <c r="D398" i="1"/>
  <c r="C398" i="1"/>
  <c r="D397" i="1"/>
  <c r="C397" i="1"/>
  <c r="D396" i="1"/>
  <c r="H396" i="1" s="1"/>
  <c r="C396" i="1"/>
  <c r="D395" i="1"/>
  <c r="C395" i="1"/>
  <c r="G395" i="1" s="1"/>
  <c r="D394" i="1"/>
  <c r="C394" i="1"/>
  <c r="D393" i="1"/>
  <c r="C393" i="1"/>
  <c r="D392" i="1"/>
  <c r="H392" i="1" s="1"/>
  <c r="C392" i="1"/>
  <c r="D391" i="1"/>
  <c r="D390" i="1"/>
  <c r="C390" i="1"/>
  <c r="H390" i="1" s="1"/>
  <c r="D389" i="1"/>
  <c r="C389" i="1"/>
  <c r="H389" i="1" s="1"/>
  <c r="D388" i="1"/>
  <c r="C388" i="1"/>
  <c r="G388" i="1" s="1"/>
  <c r="D387" i="1"/>
  <c r="C387" i="1"/>
  <c r="H387" i="1" s="1"/>
  <c r="D386" i="1"/>
  <c r="C386" i="1"/>
  <c r="G386" i="1" s="1"/>
  <c r="D385" i="1"/>
  <c r="C385" i="1"/>
  <c r="H385" i="1" s="1"/>
  <c r="D384" i="1"/>
  <c r="C384" i="1"/>
  <c r="H384" i="1" s="1"/>
  <c r="D383" i="1"/>
  <c r="C383" i="1"/>
  <c r="H383" i="1" s="1"/>
  <c r="D382" i="1"/>
  <c r="C382" i="1"/>
  <c r="H382" i="1" s="1"/>
  <c r="D381" i="1"/>
  <c r="C381" i="1"/>
  <c r="H381" i="1" s="1"/>
  <c r="D380" i="1"/>
  <c r="C380" i="1"/>
  <c r="H380" i="1" s="1"/>
  <c r="D379" i="1"/>
  <c r="C379" i="1"/>
  <c r="D378" i="1"/>
  <c r="C378" i="1"/>
  <c r="G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D356" i="1"/>
  <c r="C356" i="1"/>
  <c r="D355" i="1"/>
  <c r="H355" i="1" s="1"/>
  <c r="C355" i="1"/>
  <c r="D354" i="1"/>
  <c r="C354" i="1"/>
  <c r="G354" i="1" s="1"/>
  <c r="D353" i="1"/>
  <c r="C353" i="1"/>
  <c r="D352" i="1"/>
  <c r="C352" i="1"/>
  <c r="D351" i="1"/>
  <c r="H351" i="1" s="1"/>
  <c r="C351" i="1"/>
  <c r="D350" i="1"/>
  <c r="C350" i="1"/>
  <c r="G350" i="1" s="1"/>
  <c r="D349" i="1"/>
  <c r="C349" i="1"/>
  <c r="D348" i="1"/>
  <c r="C348" i="1"/>
  <c r="D347" i="1"/>
  <c r="H347" i="1" s="1"/>
  <c r="C347" i="1"/>
  <c r="D344" i="1"/>
  <c r="C344" i="1"/>
  <c r="H344" i="1" s="1"/>
  <c r="D343" i="1"/>
  <c r="C343" i="1"/>
  <c r="H343" i="1" s="1"/>
  <c r="D342" i="1"/>
  <c r="C342" i="1"/>
  <c r="H342" i="1" s="1"/>
  <c r="D341" i="1"/>
  <c r="C341" i="1"/>
  <c r="H341" i="1" s="1"/>
  <c r="D340" i="1"/>
  <c r="C340" i="1"/>
  <c r="H340" i="1" s="1"/>
  <c r="D339" i="1"/>
  <c r="D338" i="1"/>
  <c r="C338" i="1"/>
  <c r="G338" i="1" s="1"/>
  <c r="D337" i="1"/>
  <c r="C337" i="1"/>
  <c r="D336" i="1"/>
  <c r="C336" i="1"/>
  <c r="D335" i="1"/>
  <c r="H335" i="1" s="1"/>
  <c r="C335" i="1"/>
  <c r="D334" i="1"/>
  <c r="C334" i="1"/>
  <c r="G334" i="1" s="1"/>
  <c r="D333" i="1"/>
  <c r="C333" i="1"/>
  <c r="D332" i="1"/>
  <c r="C332" i="1"/>
  <c r="D331" i="1"/>
  <c r="H331" i="1" s="1"/>
  <c r="C331" i="1"/>
  <c r="D330" i="1"/>
  <c r="C330" i="1"/>
  <c r="G330" i="1" s="1"/>
  <c r="D329" i="1"/>
  <c r="C329" i="1"/>
  <c r="D328" i="1"/>
  <c r="C328" i="1"/>
  <c r="D327" i="1"/>
  <c r="H327" i="1" s="1"/>
  <c r="C327" i="1"/>
  <c r="D326" i="1"/>
  <c r="C326" i="1"/>
  <c r="G326" i="1" s="1"/>
  <c r="D325" i="1"/>
  <c r="C325" i="1"/>
  <c r="D324" i="1"/>
  <c r="C324" i="1"/>
  <c r="D323" i="1"/>
  <c r="H323" i="1" s="1"/>
  <c r="C323" i="1"/>
  <c r="D322" i="1"/>
  <c r="C322" i="1"/>
  <c r="G322" i="1" s="1"/>
  <c r="D321" i="1"/>
  <c r="C321" i="1"/>
  <c r="D320" i="1"/>
  <c r="C320" i="1"/>
  <c r="D319" i="1"/>
  <c r="H319" i="1" s="1"/>
  <c r="C319" i="1"/>
  <c r="D318" i="1"/>
  <c r="C318" i="1"/>
  <c r="G318" i="1" s="1"/>
  <c r="D317" i="1"/>
  <c r="C317" i="1"/>
  <c r="D316" i="1"/>
  <c r="C316" i="1"/>
  <c r="D315" i="1"/>
  <c r="H315" i="1" s="1"/>
  <c r="C315" i="1"/>
  <c r="D314" i="1"/>
  <c r="C314" i="1"/>
  <c r="G314" i="1" s="1"/>
  <c r="D313" i="1"/>
  <c r="C313" i="1"/>
  <c r="D312" i="1"/>
  <c r="C312" i="1"/>
  <c r="D311" i="1"/>
  <c r="H311" i="1" s="1"/>
  <c r="C311" i="1"/>
  <c r="D310" i="1"/>
  <c r="C310" i="1"/>
  <c r="G310" i="1" s="1"/>
  <c r="D309" i="1"/>
  <c r="C309" i="1"/>
  <c r="D308" i="1"/>
  <c r="C308" i="1"/>
  <c r="G308" i="1" s="1"/>
  <c r="D307" i="1"/>
  <c r="C307"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2" i="1"/>
  <c r="C292" i="1"/>
  <c r="H292" i="1" s="1"/>
  <c r="D291" i="1"/>
  <c r="C291" i="1"/>
  <c r="G291" i="1" s="1"/>
  <c r="D290" i="1"/>
  <c r="C290" i="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8" i="1"/>
  <c r="C258" i="1"/>
  <c r="D257" i="1"/>
  <c r="C257" i="1"/>
  <c r="D256" i="1"/>
  <c r="H256" i="1" s="1"/>
  <c r="C256" i="1"/>
  <c r="D255" i="1"/>
  <c r="C255" i="1"/>
  <c r="D254" i="1"/>
  <c r="C254" i="1"/>
  <c r="D253" i="1"/>
  <c r="C253" i="1"/>
  <c r="D252" i="1"/>
  <c r="C252" i="1"/>
  <c r="D251" i="1"/>
  <c r="C251" i="1"/>
  <c r="D250" i="1"/>
  <c r="C250" i="1"/>
  <c r="D249" i="1"/>
  <c r="C249" i="1"/>
  <c r="D248" i="1"/>
  <c r="D247" i="1"/>
  <c r="C247" i="1"/>
  <c r="D246" i="1"/>
  <c r="H246" i="1" s="1"/>
  <c r="C246" i="1"/>
  <c r="D245" i="1"/>
  <c r="C245" i="1"/>
  <c r="G245" i="1" s="1"/>
  <c r="D244" i="1"/>
  <c r="C244" i="1"/>
  <c r="D243" i="1"/>
  <c r="C243" i="1"/>
  <c r="D242" i="1"/>
  <c r="H242" i="1" s="1"/>
  <c r="C242" i="1"/>
  <c r="D241" i="1"/>
  <c r="C241" i="1"/>
  <c r="G241" i="1" s="1"/>
  <c r="D240" i="1"/>
  <c r="C240" i="1"/>
  <c r="D239" i="1"/>
  <c r="C239" i="1"/>
  <c r="D238" i="1"/>
  <c r="H238" i="1" s="1"/>
  <c r="C238" i="1"/>
  <c r="D237" i="1"/>
  <c r="C237" i="1"/>
  <c r="G237" i="1" s="1"/>
  <c r="D236" i="1"/>
  <c r="C236" i="1"/>
  <c r="D235" i="1"/>
  <c r="C235" i="1"/>
  <c r="D234" i="1"/>
  <c r="H234" i="1" s="1"/>
  <c r="C234" i="1"/>
  <c r="D233" i="1"/>
  <c r="C233" i="1"/>
  <c r="G233" i="1" s="1"/>
  <c r="D232" i="1"/>
  <c r="C232" i="1"/>
  <c r="D231" i="1"/>
  <c r="C231" i="1"/>
  <c r="D230" i="1"/>
  <c r="H230" i="1" s="1"/>
  <c r="C230" i="1"/>
  <c r="D229" i="1"/>
  <c r="C229" i="1"/>
  <c r="G229" i="1" s="1"/>
  <c r="D228" i="1"/>
  <c r="C228" i="1"/>
  <c r="D227" i="1"/>
  <c r="C227" i="1"/>
  <c r="D226" i="1"/>
  <c r="H226" i="1" s="1"/>
  <c r="C226" i="1"/>
  <c r="D225" i="1"/>
  <c r="C225" i="1"/>
  <c r="G225" i="1" s="1"/>
  <c r="D224" i="1"/>
  <c r="C224" i="1"/>
  <c r="D223" i="1"/>
  <c r="C223" i="1"/>
  <c r="D222" i="1"/>
  <c r="H222" i="1" s="1"/>
  <c r="C222" i="1"/>
  <c r="D221" i="1"/>
  <c r="C221" i="1"/>
  <c r="G221" i="1" s="1"/>
  <c r="D219" i="1"/>
  <c r="C219" i="1"/>
  <c r="D218" i="1"/>
  <c r="C218" i="1"/>
  <c r="D217" i="1"/>
  <c r="C217" i="1"/>
  <c r="D216" i="1"/>
  <c r="C216" i="1"/>
  <c r="D215" i="1"/>
  <c r="C215" i="1"/>
  <c r="D214" i="1"/>
  <c r="C214" i="1"/>
  <c r="D213" i="1"/>
  <c r="C213" i="1"/>
  <c r="D212" i="1"/>
  <c r="C212" i="1"/>
  <c r="D211" i="1"/>
  <c r="D210" i="1"/>
  <c r="C210" i="1"/>
  <c r="H210" i="1" s="1"/>
  <c r="D209" i="1"/>
  <c r="C209" i="1"/>
  <c r="D208" i="1"/>
  <c r="C208" i="1"/>
  <c r="H208" i="1" s="1"/>
  <c r="D207" i="1"/>
  <c r="C207" i="1"/>
  <c r="D206" i="1"/>
  <c r="C206" i="1"/>
  <c r="D205" i="1"/>
  <c r="C205" i="1"/>
  <c r="D204" i="1"/>
  <c r="C204" i="1"/>
  <c r="D203" i="1"/>
  <c r="H203" i="1" s="1"/>
  <c r="C203" i="1"/>
  <c r="D202" i="1"/>
  <c r="C202" i="1"/>
  <c r="G202" i="1" s="1"/>
  <c r="D201" i="1"/>
  <c r="C201" i="1"/>
  <c r="D200" i="1"/>
  <c r="C200" i="1"/>
  <c r="G200" i="1" s="1"/>
  <c r="D199" i="1"/>
  <c r="C199" i="1"/>
  <c r="G199" i="1" s="1"/>
  <c r="D198" i="1"/>
  <c r="C198" i="1"/>
  <c r="G198" i="1" s="1"/>
  <c r="D197" i="1"/>
  <c r="C197" i="1"/>
  <c r="G197" i="1" s="1"/>
  <c r="D196" i="1"/>
  <c r="C196" i="1"/>
  <c r="G196" i="1" s="1"/>
  <c r="D195" i="1"/>
  <c r="C195" i="1"/>
  <c r="G195" i="1" s="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H176" i="1" s="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H151" i="1" s="1"/>
  <c r="C151" i="1"/>
  <c r="D150" i="1"/>
  <c r="C150" i="1"/>
  <c r="D149" i="1"/>
  <c r="C149" i="1"/>
  <c r="D146" i="1"/>
  <c r="C146" i="1"/>
  <c r="D145" i="1"/>
  <c r="H145" i="1" s="1"/>
  <c r="C145" i="1"/>
  <c r="D144" i="1"/>
  <c r="H144" i="1" s="1"/>
  <c r="C144" i="1"/>
  <c r="D143" i="1"/>
  <c r="H143" i="1" s="1"/>
  <c r="C143" i="1"/>
  <c r="D142" i="1"/>
  <c r="C142" i="1"/>
  <c r="G142" i="1" s="1"/>
  <c r="D141" i="1"/>
  <c r="C141" i="1"/>
  <c r="G141" i="1" s="1"/>
  <c r="D140" i="1"/>
  <c r="C140" i="1"/>
  <c r="G140" i="1" s="1"/>
  <c r="D139" i="1"/>
  <c r="C139" i="1"/>
  <c r="G139" i="1" s="1"/>
  <c r="D138" i="1"/>
  <c r="C138" i="1"/>
  <c r="G138" i="1" s="1"/>
  <c r="D137" i="1"/>
  <c r="C137" i="1"/>
  <c r="G137" i="1" s="1"/>
  <c r="D136" i="1"/>
  <c r="C136" i="1"/>
  <c r="D135" i="1"/>
  <c r="D134" i="1"/>
  <c r="C134" i="1"/>
  <c r="H134" i="1" s="1"/>
  <c r="D133" i="1"/>
  <c r="C133" i="1"/>
  <c r="H133" i="1" s="1"/>
  <c r="D132" i="1"/>
  <c r="C132" i="1"/>
  <c r="H132" i="1" s="1"/>
  <c r="D131" i="1"/>
  <c r="C131" i="1"/>
  <c r="D130" i="1"/>
  <c r="C130" i="1"/>
  <c r="D128" i="1"/>
  <c r="C128" i="1"/>
  <c r="G128" i="1" s="1"/>
  <c r="D127" i="1"/>
  <c r="C127" i="1"/>
  <c r="G127" i="1" s="1"/>
  <c r="D126" i="1"/>
  <c r="C126" i="1"/>
  <c r="D125" i="1"/>
  <c r="C125" i="1"/>
  <c r="G125" i="1" s="1"/>
  <c r="D124" i="1"/>
  <c r="C124" i="1"/>
  <c r="G124" i="1" s="1"/>
  <c r="D123" i="1"/>
  <c r="C123" i="1"/>
  <c r="H123" i="1" s="1"/>
  <c r="D122" i="1"/>
  <c r="C122" i="1"/>
  <c r="D121" i="1"/>
  <c r="C121" i="1"/>
  <c r="G121" i="1" s="1"/>
  <c r="D120" i="1"/>
  <c r="D119" i="1"/>
  <c r="H119" i="1" s="1"/>
  <c r="C119" i="1"/>
  <c r="D118" i="1"/>
  <c r="H118" i="1" s="1"/>
  <c r="C118" i="1"/>
  <c r="D117" i="1"/>
  <c r="H117" i="1" s="1"/>
  <c r="C117" i="1"/>
  <c r="D116" i="1"/>
  <c r="H116" i="1" s="1"/>
  <c r="C116" i="1"/>
  <c r="D115" i="1"/>
  <c r="H115" i="1" s="1"/>
  <c r="C115" i="1"/>
  <c r="D114" i="1"/>
  <c r="C114" i="1"/>
  <c r="G114" i="1" s="1"/>
  <c r="D113" i="1"/>
  <c r="C113" i="1"/>
  <c r="D112" i="1"/>
  <c r="C112" i="1"/>
  <c r="G112" i="1" s="1"/>
  <c r="D111" i="1"/>
  <c r="C111" i="1"/>
  <c r="G111" i="1" s="1"/>
  <c r="D110" i="1"/>
  <c r="C110" i="1"/>
  <c r="D109" i="1"/>
  <c r="H109" i="1" s="1"/>
  <c r="C109" i="1"/>
  <c r="D108" i="1"/>
  <c r="H108" i="1" s="1"/>
  <c r="C108" i="1"/>
  <c r="D107" i="1"/>
  <c r="H107" i="1" s="1"/>
  <c r="C107" i="1"/>
  <c r="D106" i="1"/>
  <c r="H106" i="1" s="1"/>
  <c r="C106" i="1"/>
  <c r="D105" i="1"/>
  <c r="H105" i="1" s="1"/>
  <c r="C105" i="1"/>
  <c r="D104" i="1"/>
  <c r="C104" i="1"/>
  <c r="G104" i="1" s="1"/>
  <c r="D103" i="1"/>
  <c r="C103" i="1"/>
  <c r="G103" i="1" s="1"/>
  <c r="D101" i="1"/>
  <c r="C101" i="1"/>
  <c r="H101" i="1" s="1"/>
  <c r="D100" i="1"/>
  <c r="C100" i="1"/>
  <c r="H100" i="1" s="1"/>
  <c r="D99" i="1"/>
  <c r="C99" i="1"/>
  <c r="H99" i="1" s="1"/>
  <c r="D98" i="1"/>
  <c r="C98" i="1"/>
  <c r="D97" i="1"/>
  <c r="C97" i="1"/>
  <c r="D96" i="1"/>
  <c r="C96" i="1"/>
  <c r="D95" i="1"/>
  <c r="C95" i="1"/>
  <c r="D94" i="1"/>
  <c r="C94" i="1"/>
  <c r="D93" i="1"/>
  <c r="C93" i="1"/>
  <c r="H93" i="1" s="1"/>
  <c r="D92" i="1"/>
  <c r="C92" i="1"/>
  <c r="H92" i="1" s="1"/>
  <c r="D91" i="1"/>
  <c r="C91" i="1"/>
  <c r="H91" i="1" s="1"/>
  <c r="D90" i="1"/>
  <c r="C90" i="1"/>
  <c r="H90" i="1" s="1"/>
  <c r="D89" i="1"/>
  <c r="C89" i="1"/>
  <c r="H89" i="1" s="1"/>
  <c r="D88" i="1"/>
  <c r="C88" i="1"/>
  <c r="H88" i="1" s="1"/>
  <c r="D87" i="1"/>
  <c r="C87" i="1"/>
  <c r="D86" i="1"/>
  <c r="C86" i="1"/>
  <c r="D85" i="1"/>
  <c r="C85" i="1"/>
  <c r="D84" i="1"/>
  <c r="C84" i="1"/>
  <c r="H84" i="1" s="1"/>
  <c r="D83" i="1"/>
  <c r="C83" i="1"/>
  <c r="H83" i="1" s="1"/>
  <c r="D82" i="1"/>
  <c r="C82" i="1"/>
  <c r="H82" i="1" s="1"/>
  <c r="D81" i="1"/>
  <c r="C81" i="1"/>
  <c r="G81" i="1" s="1"/>
  <c r="D80" i="1"/>
  <c r="C80" i="1"/>
  <c r="D79" i="1"/>
  <c r="C79" i="1"/>
  <c r="D78" i="1"/>
  <c r="D77" i="1"/>
  <c r="C77" i="1"/>
  <c r="G77" i="1" s="1"/>
  <c r="D76" i="1"/>
  <c r="C76" i="1"/>
  <c r="G76" i="1" s="1"/>
  <c r="D75" i="1"/>
  <c r="C75" i="1"/>
  <c r="G75" i="1" s="1"/>
  <c r="D74" i="1"/>
  <c r="C74" i="1"/>
  <c r="G74" i="1" s="1"/>
  <c r="D73" i="1"/>
  <c r="C73" i="1"/>
  <c r="D72" i="1"/>
  <c r="H72" i="1" s="1"/>
  <c r="C72" i="1"/>
  <c r="D71" i="1"/>
  <c r="H71" i="1" s="1"/>
  <c r="C71" i="1"/>
  <c r="D70" i="1"/>
  <c r="H70" i="1" s="1"/>
  <c r="C70" i="1"/>
  <c r="D69" i="1"/>
  <c r="C69" i="1"/>
  <c r="G69" i="1" s="1"/>
  <c r="D68" i="1"/>
  <c r="C68" i="1"/>
  <c r="G68" i="1" s="1"/>
  <c r="D67" i="1"/>
  <c r="C67" i="1"/>
  <c r="G67" i="1" s="1"/>
  <c r="D66" i="1"/>
  <c r="C66" i="1"/>
  <c r="D65" i="1"/>
  <c r="C65" i="1"/>
  <c r="D64" i="1"/>
  <c r="C64" i="1"/>
  <c r="D63" i="1"/>
  <c r="C63" i="1"/>
  <c r="G63" i="1" s="1"/>
  <c r="D62" i="1"/>
  <c r="C62" i="1"/>
  <c r="D61" i="1"/>
  <c r="H61" i="1" s="1"/>
  <c r="C61" i="1"/>
  <c r="D60" i="1"/>
  <c r="H60" i="1" s="1"/>
  <c r="C60" i="1"/>
  <c r="D59" i="1"/>
  <c r="C59" i="1"/>
  <c r="D58" i="1"/>
  <c r="C58" i="1"/>
  <c r="D57" i="1"/>
  <c r="H57" i="1" s="1"/>
  <c r="C57" i="1"/>
  <c r="D56" i="1"/>
  <c r="H56" i="1" s="1"/>
  <c r="C56" i="1"/>
  <c r="D55" i="1"/>
  <c r="H55" i="1" s="1"/>
  <c r="C55" i="1"/>
  <c r="D54" i="1"/>
  <c r="H54" i="1" s="1"/>
  <c r="C54" i="1"/>
  <c r="D53" i="1"/>
  <c r="C53" i="1"/>
  <c r="G53" i="1" s="1"/>
  <c r="D52" i="1"/>
  <c r="C52" i="1"/>
  <c r="G52" i="1" s="1"/>
  <c r="D51" i="1"/>
  <c r="C51" i="1"/>
  <c r="G51" i="1" s="1"/>
  <c r="D50" i="1"/>
  <c r="C50" i="1"/>
  <c r="D49" i="1"/>
  <c r="H49" i="1" s="1"/>
  <c r="C49" i="1"/>
  <c r="D48" i="1"/>
  <c r="H48" i="1" s="1"/>
  <c r="C48" i="1"/>
  <c r="D47" i="1"/>
  <c r="H47" i="1" s="1"/>
  <c r="C47" i="1"/>
  <c r="D45" i="1"/>
  <c r="C45" i="1"/>
  <c r="D44" i="1"/>
  <c r="C44" i="1"/>
  <c r="D43" i="1"/>
  <c r="C43" i="1"/>
  <c r="H43" i="1" s="1"/>
  <c r="D42" i="1"/>
  <c r="C42" i="1"/>
  <c r="H42" i="1" s="1"/>
  <c r="D41" i="1"/>
  <c r="C41" i="1"/>
  <c r="H41" i="1" s="1"/>
  <c r="D40" i="1"/>
  <c r="D39" i="1"/>
  <c r="C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D29" i="1"/>
  <c r="C29" i="1"/>
  <c r="D28" i="1"/>
  <c r="C28" i="1"/>
  <c r="D27" i="1"/>
  <c r="C27" i="1"/>
  <c r="H27" i="1" s="1"/>
  <c r="D26" i="1"/>
  <c r="C26" i="1"/>
  <c r="H26" i="1" s="1"/>
  <c r="D25" i="1"/>
  <c r="C25" i="1"/>
  <c r="H25" i="1" s="1"/>
  <c r="D24" i="1"/>
  <c r="C24" i="1"/>
  <c r="G24" i="1" s="1"/>
  <c r="D23" i="1"/>
  <c r="C23" i="1"/>
  <c r="D22" i="1"/>
  <c r="C22" i="1"/>
  <c r="D21" i="1"/>
  <c r="C21" i="1"/>
  <c r="H21" i="1" s="1"/>
  <c r="D20" i="1"/>
  <c r="C20" i="1"/>
  <c r="H20" i="1" s="1"/>
  <c r="D19" i="1"/>
  <c r="C19" i="1"/>
  <c r="D18" i="1"/>
  <c r="C18" i="1"/>
  <c r="D17" i="1"/>
  <c r="C17" i="1"/>
  <c r="G16" i="1"/>
  <c r="D16" i="1"/>
  <c r="C16" i="1"/>
  <c r="H16" i="1" s="1"/>
  <c r="D15" i="1"/>
  <c r="C15" i="1"/>
  <c r="H15" i="1" s="1"/>
  <c r="D14" i="1"/>
  <c r="C14" i="1"/>
  <c r="H14" i="1" s="1"/>
  <c r="D13" i="1"/>
  <c r="C13" i="1"/>
  <c r="H13" i="1" s="1"/>
  <c r="D12" i="1"/>
  <c r="C12" i="1"/>
  <c r="H12" i="1" s="1"/>
  <c r="D11" i="1"/>
  <c r="C11" i="1"/>
  <c r="D10" i="1"/>
  <c r="C10" i="1"/>
  <c r="D9" i="1"/>
  <c r="C9" i="1"/>
  <c r="D8" i="1"/>
  <c r="C8" i="1"/>
  <c r="D7" i="1"/>
  <c r="C7" i="1"/>
  <c r="H7" i="1" s="1"/>
  <c r="D6" i="1"/>
  <c r="C6" i="1"/>
  <c r="H6" i="1" s="1"/>
  <c r="D5" i="1"/>
  <c r="C5" i="1"/>
  <c r="D4" i="1"/>
  <c r="C4" i="1"/>
  <c r="H1264" i="1" l="1"/>
  <c r="G1137" i="1"/>
  <c r="H1136" i="1"/>
  <c r="H1050" i="1"/>
  <c r="H1519" i="1"/>
  <c r="E22" i="7"/>
  <c r="H30" i="3"/>
  <c r="C1453" i="1"/>
  <c r="D5" i="7"/>
  <c r="H1229" i="1"/>
  <c r="H1227" i="1"/>
  <c r="H1230" i="1"/>
  <c r="H1225" i="1"/>
  <c r="H1223" i="1"/>
  <c r="E279" i="9"/>
  <c r="B279" i="9" s="1"/>
  <c r="H1224" i="1"/>
  <c r="F214" i="9"/>
  <c r="B214" i="9" s="1"/>
  <c r="H1266" i="1"/>
  <c r="H1241" i="1"/>
  <c r="H1243" i="1"/>
  <c r="H1235" i="1"/>
  <c r="H1236" i="1"/>
  <c r="H1237" i="1"/>
  <c r="F259" i="5"/>
  <c r="H1233" i="1"/>
  <c r="H1232" i="1"/>
  <c r="D1154" i="1"/>
  <c r="H1156" i="1"/>
  <c r="H1155" i="1"/>
  <c r="F164" i="5"/>
  <c r="C1142" i="1"/>
  <c r="G1124" i="1"/>
  <c r="F146" i="5"/>
  <c r="E287" i="9"/>
  <c r="B287" i="9" s="1"/>
  <c r="G1051" i="1"/>
  <c r="E12" i="5"/>
  <c r="D990" i="1" s="1"/>
  <c r="G1023" i="1"/>
  <c r="F35" i="5"/>
  <c r="H1013" i="1"/>
  <c r="G1004" i="1"/>
  <c r="D997" i="1"/>
  <c r="H997" i="1" s="1"/>
  <c r="H986" i="1"/>
  <c r="H987" i="1"/>
  <c r="G38" i="1"/>
  <c r="G43" i="1"/>
  <c r="H53" i="1"/>
  <c r="H69" i="1"/>
  <c r="H114" i="1"/>
  <c r="H202" i="1"/>
  <c r="H221" i="1"/>
  <c r="H225" i="1"/>
  <c r="H229" i="1"/>
  <c r="H233" i="1"/>
  <c r="H237" i="1"/>
  <c r="H241" i="1"/>
  <c r="H245" i="1"/>
  <c r="H310" i="1"/>
  <c r="H318" i="1"/>
  <c r="H326" i="1"/>
  <c r="H334" i="1"/>
  <c r="H354" i="1"/>
  <c r="H395" i="1"/>
  <c r="H418" i="1"/>
  <c r="H426" i="1"/>
  <c r="H434" i="1"/>
  <c r="H442" i="1"/>
  <c r="H450" i="1"/>
  <c r="H567" i="1"/>
  <c r="H581" i="1"/>
  <c r="H590" i="1"/>
  <c r="H598" i="1"/>
  <c r="H606" i="1"/>
  <c r="H614" i="1"/>
  <c r="H942" i="1"/>
  <c r="H950" i="1"/>
  <c r="H958" i="1"/>
  <c r="H966" i="1"/>
  <c r="H974" i="1"/>
  <c r="H982" i="1"/>
  <c r="H1015" i="1"/>
  <c r="H1058" i="1"/>
  <c r="H1172" i="1"/>
  <c r="H1189" i="1"/>
  <c r="G7" i="1"/>
  <c r="G21" i="1"/>
  <c r="G27" i="1"/>
  <c r="G84" i="1"/>
  <c r="G93" i="1"/>
  <c r="H104" i="1"/>
  <c r="H142" i="1"/>
  <c r="H4" i="1"/>
  <c r="H5" i="1"/>
  <c r="G5" i="1"/>
  <c r="H8" i="1"/>
  <c r="H9" i="1"/>
  <c r="H10" i="1"/>
  <c r="H11" i="1"/>
  <c r="G11" i="1"/>
  <c r="H17" i="1"/>
  <c r="H18" i="1"/>
  <c r="H19" i="1"/>
  <c r="G19" i="1"/>
  <c r="H22" i="1"/>
  <c r="H23" i="1"/>
  <c r="G23" i="1"/>
  <c r="H28" i="1"/>
  <c r="H29" i="1"/>
  <c r="H30" i="1"/>
  <c r="G30" i="1"/>
  <c r="H39" i="1"/>
  <c r="H44" i="1"/>
  <c r="H45" i="1"/>
  <c r="G45" i="1"/>
  <c r="G47" i="1"/>
  <c r="G48" i="1"/>
  <c r="G49" i="1"/>
  <c r="G50" i="1"/>
  <c r="H50" i="1"/>
  <c r="H51" i="1"/>
  <c r="H52" i="1"/>
  <c r="G54" i="1"/>
  <c r="G55" i="1"/>
  <c r="G56" i="1"/>
  <c r="G57" i="1"/>
  <c r="G60" i="1"/>
  <c r="G61" i="1"/>
  <c r="G62" i="1"/>
  <c r="H62" i="1"/>
  <c r="H63" i="1"/>
  <c r="H64" i="1"/>
  <c r="H66" i="1"/>
  <c r="H67" i="1"/>
  <c r="H68" i="1"/>
  <c r="G70" i="1"/>
  <c r="G71" i="1"/>
  <c r="G72" i="1"/>
  <c r="G73" i="1"/>
  <c r="H73" i="1"/>
  <c r="H74" i="1"/>
  <c r="H75" i="1"/>
  <c r="H76" i="1"/>
  <c r="H77" i="1"/>
  <c r="H80" i="1"/>
  <c r="G80" i="1"/>
  <c r="H85" i="1"/>
  <c r="H86" i="1"/>
  <c r="H87" i="1"/>
  <c r="G87" i="1"/>
  <c r="H94" i="1"/>
  <c r="H95" i="1"/>
  <c r="H96" i="1"/>
  <c r="H97" i="1"/>
  <c r="H98" i="1"/>
  <c r="G98" i="1"/>
  <c r="H103" i="1"/>
  <c r="G105" i="1"/>
  <c r="G106" i="1"/>
  <c r="G107" i="1"/>
  <c r="G109" i="1"/>
  <c r="G110" i="1"/>
  <c r="H110" i="1"/>
  <c r="H111" i="1"/>
  <c r="H112" i="1"/>
  <c r="G115" i="1"/>
  <c r="G116" i="1"/>
  <c r="G117" i="1"/>
  <c r="G118" i="1"/>
  <c r="G119" i="1"/>
  <c r="H127" i="1"/>
  <c r="H128" i="1"/>
  <c r="G136" i="1"/>
  <c r="H136" i="1"/>
  <c r="H137" i="1"/>
  <c r="H138" i="1"/>
  <c r="H139" i="1"/>
  <c r="H140" i="1"/>
  <c r="H141" i="1"/>
  <c r="G143" i="1"/>
  <c r="G144" i="1"/>
  <c r="G145" i="1"/>
  <c r="G151" i="1"/>
  <c r="G156" i="1"/>
  <c r="G163" i="1"/>
  <c r="G171" i="1"/>
  <c r="H171" i="1"/>
  <c r="G176" i="1"/>
  <c r="H178" i="1"/>
  <c r="H179" i="1"/>
  <c r="H183" i="1"/>
  <c r="H185" i="1"/>
  <c r="H186" i="1"/>
  <c r="H187" i="1"/>
  <c r="G189" i="1"/>
  <c r="G190" i="1"/>
  <c r="G193" i="1"/>
  <c r="H194" i="1"/>
  <c r="G194" i="1"/>
  <c r="H201" i="1"/>
  <c r="G204" i="1"/>
  <c r="H204" i="1"/>
  <c r="H205" i="1"/>
  <c r="H212" i="1"/>
  <c r="H213" i="1"/>
  <c r="H214" i="1"/>
  <c r="H215" i="1"/>
  <c r="H216" i="1"/>
  <c r="H217" i="1"/>
  <c r="H218" i="1"/>
  <c r="H219" i="1"/>
  <c r="G223" i="1"/>
  <c r="H223" i="1"/>
  <c r="H224" i="1"/>
  <c r="G227" i="1"/>
  <c r="H227" i="1"/>
  <c r="H228" i="1"/>
  <c r="G231" i="1"/>
  <c r="H231" i="1"/>
  <c r="H232" i="1"/>
  <c r="G235" i="1"/>
  <c r="H235" i="1"/>
  <c r="H236" i="1"/>
  <c r="G239" i="1"/>
  <c r="H239" i="1"/>
  <c r="H240" i="1"/>
  <c r="G243" i="1"/>
  <c r="H243" i="1"/>
  <c r="H244" i="1"/>
  <c r="H314" i="1"/>
  <c r="H322" i="1"/>
  <c r="H330" i="1"/>
  <c r="H338" i="1"/>
  <c r="H350" i="1"/>
  <c r="H422" i="1"/>
  <c r="H430" i="1"/>
  <c r="H438" i="1"/>
  <c r="H446" i="1"/>
  <c r="H563" i="1"/>
  <c r="H571" i="1"/>
  <c r="H577" i="1"/>
  <c r="H585" i="1"/>
  <c r="H594" i="1"/>
  <c r="H602" i="1"/>
  <c r="H610" i="1"/>
  <c r="H618" i="1"/>
  <c r="H946" i="1"/>
  <c r="H954" i="1"/>
  <c r="H962" i="1"/>
  <c r="H970" i="1"/>
  <c r="H978" i="1"/>
  <c r="H994" i="1"/>
  <c r="H1024" i="1"/>
  <c r="H1053" i="1"/>
  <c r="H1062" i="1"/>
  <c r="H1145" i="1"/>
  <c r="H1180" i="1"/>
  <c r="H1197" i="1"/>
  <c r="H1494" i="1"/>
  <c r="G1494" i="1"/>
  <c r="H1523" i="1"/>
  <c r="G1523" i="1"/>
  <c r="H1534" i="1"/>
  <c r="G1534" i="1"/>
  <c r="G1550" i="1"/>
  <c r="H1550" i="1"/>
  <c r="G1559" i="1"/>
  <c r="H1559" i="1"/>
  <c r="F460" i="4"/>
  <c r="D459" i="4"/>
  <c r="F516" i="4"/>
  <c r="D515" i="4"/>
  <c r="G247" i="1"/>
  <c r="H247" i="1"/>
  <c r="H249" i="1"/>
  <c r="H250" i="1"/>
  <c r="H251" i="1"/>
  <c r="H252" i="1"/>
  <c r="H253" i="1"/>
  <c r="H254" i="1"/>
  <c r="G255" i="1"/>
  <c r="H258" i="1"/>
  <c r="H289" i="1"/>
  <c r="H309" i="1"/>
  <c r="G312" i="1"/>
  <c r="H312" i="1"/>
  <c r="H313" i="1"/>
  <c r="G316" i="1"/>
  <c r="H316" i="1"/>
  <c r="H317" i="1"/>
  <c r="G320" i="1"/>
  <c r="H320" i="1"/>
  <c r="H321" i="1"/>
  <c r="G324" i="1"/>
  <c r="H324" i="1"/>
  <c r="H325" i="1"/>
  <c r="G328" i="1"/>
  <c r="H328" i="1"/>
  <c r="H329" i="1"/>
  <c r="G332" i="1"/>
  <c r="H332" i="1"/>
  <c r="H333" i="1"/>
  <c r="G336" i="1"/>
  <c r="H336" i="1"/>
  <c r="H337" i="1"/>
  <c r="G348" i="1"/>
  <c r="H348" i="1"/>
  <c r="H349" i="1"/>
  <c r="G352" i="1"/>
  <c r="H352" i="1"/>
  <c r="H353" i="1"/>
  <c r="G356" i="1"/>
  <c r="H356" i="1"/>
  <c r="H357" i="1"/>
  <c r="G393" i="1"/>
  <c r="H393" i="1"/>
  <c r="H394" i="1"/>
  <c r="G397" i="1"/>
  <c r="H397" i="1"/>
  <c r="H398" i="1"/>
  <c r="H399" i="1"/>
  <c r="H400" i="1"/>
  <c r="H401" i="1"/>
  <c r="H405" i="1"/>
  <c r="G416" i="1"/>
  <c r="H416" i="1"/>
  <c r="H417" i="1"/>
  <c r="G420" i="1"/>
  <c r="H420" i="1"/>
  <c r="H421" i="1"/>
  <c r="G424" i="1"/>
  <c r="H424" i="1"/>
  <c r="H425" i="1"/>
  <c r="G428" i="1"/>
  <c r="H428" i="1"/>
  <c r="H429" i="1"/>
  <c r="G432" i="1"/>
  <c r="H432" i="1"/>
  <c r="H433" i="1"/>
  <c r="G436" i="1"/>
  <c r="H436" i="1"/>
  <c r="H437" i="1"/>
  <c r="G440" i="1"/>
  <c r="H440" i="1"/>
  <c r="H441" i="1"/>
  <c r="G444" i="1"/>
  <c r="H444" i="1"/>
  <c r="H445" i="1"/>
  <c r="G448" i="1"/>
  <c r="H448" i="1"/>
  <c r="H449" i="1"/>
  <c r="G452" i="1"/>
  <c r="H452" i="1"/>
  <c r="H454" i="1"/>
  <c r="H455" i="1"/>
  <c r="H456" i="1"/>
  <c r="H457" i="1"/>
  <c r="H458" i="1"/>
  <c r="H459" i="1"/>
  <c r="H460" i="1"/>
  <c r="H461" i="1"/>
  <c r="H462" i="1"/>
  <c r="H463" i="1"/>
  <c r="H464" i="1"/>
  <c r="H465" i="1"/>
  <c r="H466"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62" i="1"/>
  <c r="G565" i="1"/>
  <c r="H565" i="1"/>
  <c r="H566" i="1"/>
  <c r="G569" i="1"/>
  <c r="H569" i="1"/>
  <c r="H570" i="1"/>
  <c r="G573" i="1"/>
  <c r="H573" i="1"/>
  <c r="G575" i="1"/>
  <c r="H575" i="1"/>
  <c r="H576" i="1"/>
  <c r="G579" i="1"/>
  <c r="H579" i="1"/>
  <c r="H580" i="1"/>
  <c r="G583" i="1"/>
  <c r="H583" i="1"/>
  <c r="H584" i="1"/>
  <c r="G588" i="1"/>
  <c r="H588" i="1"/>
  <c r="H589" i="1"/>
  <c r="G592" i="1"/>
  <c r="H592" i="1"/>
  <c r="H593" i="1"/>
  <c r="G596" i="1"/>
  <c r="H596" i="1"/>
  <c r="H597" i="1"/>
  <c r="G600" i="1"/>
  <c r="H600" i="1"/>
  <c r="H601" i="1"/>
  <c r="G604" i="1"/>
  <c r="H604" i="1"/>
  <c r="H605" i="1"/>
  <c r="G608" i="1"/>
  <c r="H608" i="1"/>
  <c r="H609" i="1"/>
  <c r="G612" i="1"/>
  <c r="H612" i="1"/>
  <c r="H613" i="1"/>
  <c r="G616" i="1"/>
  <c r="H616" i="1"/>
  <c r="H617" i="1"/>
  <c r="H620" i="1"/>
  <c r="H621" i="1"/>
  <c r="H622" i="1"/>
  <c r="H623" i="1"/>
  <c r="H624" i="1"/>
  <c r="H625" i="1"/>
  <c r="H626" i="1"/>
  <c r="H627" i="1"/>
  <c r="H628" i="1"/>
  <c r="H631" i="1"/>
  <c r="H632" i="1"/>
  <c r="H646" i="1"/>
  <c r="H648" i="1"/>
  <c r="H650" i="1"/>
  <c r="H651" i="1"/>
  <c r="H652" i="1"/>
  <c r="H653" i="1"/>
  <c r="H654" i="1"/>
  <c r="H655" i="1"/>
  <c r="H656" i="1"/>
  <c r="H657" i="1"/>
  <c r="H658" i="1"/>
  <c r="H659" i="1"/>
  <c r="H660" i="1"/>
  <c r="H661" i="1"/>
  <c r="H662" i="1"/>
  <c r="H663" i="1"/>
  <c r="H664" i="1"/>
  <c r="H665" i="1"/>
  <c r="H666" i="1"/>
  <c r="H667" i="1"/>
  <c r="H668"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G711" i="1"/>
  <c r="G712" i="1"/>
  <c r="H712" i="1"/>
  <c r="H941" i="1"/>
  <c r="G944" i="1"/>
  <c r="H944" i="1"/>
  <c r="H945" i="1"/>
  <c r="G948" i="1"/>
  <c r="H948" i="1"/>
  <c r="H949" i="1"/>
  <c r="G952" i="1"/>
  <c r="H952" i="1"/>
  <c r="H953" i="1"/>
  <c r="G956" i="1"/>
  <c r="H956" i="1"/>
  <c r="H957" i="1"/>
  <c r="G960" i="1"/>
  <c r="H960" i="1"/>
  <c r="H961" i="1"/>
  <c r="G964" i="1"/>
  <c r="H964" i="1"/>
  <c r="H965" i="1"/>
  <c r="G968" i="1"/>
  <c r="H968" i="1"/>
  <c r="H969" i="1"/>
  <c r="G972" i="1"/>
  <c r="H972" i="1"/>
  <c r="H973" i="1"/>
  <c r="G976" i="1"/>
  <c r="H976" i="1"/>
  <c r="H977" i="1"/>
  <c r="G980" i="1"/>
  <c r="H980" i="1"/>
  <c r="H981" i="1"/>
  <c r="G992" i="1"/>
  <c r="H992" i="1"/>
  <c r="H993" i="1"/>
  <c r="G996" i="1"/>
  <c r="H996" i="1"/>
  <c r="H1001" i="1"/>
  <c r="G1017" i="1"/>
  <c r="H1017" i="1"/>
  <c r="H1026" i="1"/>
  <c r="H1027" i="1"/>
  <c r="H1028" i="1"/>
  <c r="H1029" i="1"/>
  <c r="H1030" i="1"/>
  <c r="H1031" i="1"/>
  <c r="H1032" i="1"/>
  <c r="H1033" i="1"/>
  <c r="H1034" i="1"/>
  <c r="H1035" i="1"/>
  <c r="H1036" i="1"/>
  <c r="H1037" i="1"/>
  <c r="H1038" i="1"/>
  <c r="H1039" i="1"/>
  <c r="H1040" i="1"/>
  <c r="H1041" i="1"/>
  <c r="H1042" i="1"/>
  <c r="H1043" i="1"/>
  <c r="H1044" i="1"/>
  <c r="H1045" i="1"/>
  <c r="H1052" i="1"/>
  <c r="G1055" i="1"/>
  <c r="H1055" i="1"/>
  <c r="H1057" i="1"/>
  <c r="G1060" i="1"/>
  <c r="H1060" i="1"/>
  <c r="H1061" i="1"/>
  <c r="H1066" i="1"/>
  <c r="H1067" i="1"/>
  <c r="H1068" i="1"/>
  <c r="H1069" i="1"/>
  <c r="H1070" i="1"/>
  <c r="H1071" i="1"/>
  <c r="H1072" i="1"/>
  <c r="H1073" i="1"/>
  <c r="H1074" i="1"/>
  <c r="H1150" i="1"/>
  <c r="H1161" i="1"/>
  <c r="H1168" i="1"/>
  <c r="H1176" i="1"/>
  <c r="H1185" i="1"/>
  <c r="H1193" i="1"/>
  <c r="G1487" i="1"/>
  <c r="H1487" i="1"/>
  <c r="H1515" i="1"/>
  <c r="G1515" i="1"/>
  <c r="H1531" i="1"/>
  <c r="G1531" i="1"/>
  <c r="G1547" i="1"/>
  <c r="H1547" i="1"/>
  <c r="H1551" i="1"/>
  <c r="G1551" i="1"/>
  <c r="G1560" i="1"/>
  <c r="H1560" i="1"/>
  <c r="G1570" i="1"/>
  <c r="H1570" i="1"/>
  <c r="G1575" i="1"/>
  <c r="H1575" i="1"/>
  <c r="H1579" i="1"/>
  <c r="G1579"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44" i="1"/>
  <c r="G1147" i="1"/>
  <c r="H1147" i="1"/>
  <c r="H1149" i="1"/>
  <c r="H1164" i="1"/>
  <c r="H1165" i="1"/>
  <c r="H1166" i="1"/>
  <c r="G1170" i="1"/>
  <c r="H1170" i="1"/>
  <c r="H1171" i="1"/>
  <c r="G1174" i="1"/>
  <c r="H1174" i="1"/>
  <c r="H1175" i="1"/>
  <c r="G1178" i="1"/>
  <c r="H1178" i="1"/>
  <c r="H1179" i="1"/>
  <c r="G1182" i="1"/>
  <c r="H1182" i="1"/>
  <c r="H1184" i="1"/>
  <c r="G1187" i="1"/>
  <c r="H1187" i="1"/>
  <c r="H1188" i="1"/>
  <c r="G1191" i="1"/>
  <c r="H1191" i="1"/>
  <c r="H1192" i="1"/>
  <c r="G1195" i="1"/>
  <c r="H1195" i="1"/>
  <c r="H1196" i="1"/>
  <c r="G1279" i="1"/>
  <c r="G1280" i="1"/>
  <c r="G1283" i="1"/>
  <c r="G1284" i="1"/>
  <c r="G1287" i="1"/>
  <c r="G1288" i="1"/>
  <c r="G1291"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G1410" i="1"/>
  <c r="G1412" i="1"/>
  <c r="G1413" i="1"/>
  <c r="G1414" i="1"/>
  <c r="G1415" i="1"/>
  <c r="G1416" i="1"/>
  <c r="G1417" i="1"/>
  <c r="G1418" i="1"/>
  <c r="G1419" i="1"/>
  <c r="G1421" i="1"/>
  <c r="G1422" i="1"/>
  <c r="H1424" i="1"/>
  <c r="G1442" i="1"/>
  <c r="H1442" i="1"/>
  <c r="J1443" i="1"/>
  <c r="J1451" i="1"/>
  <c r="H1456" i="1"/>
  <c r="H1563" i="1"/>
  <c r="G1563" i="1"/>
  <c r="H1571" i="1"/>
  <c r="G1571" i="1"/>
  <c r="G1576" i="1"/>
  <c r="H1576" i="1"/>
  <c r="F352" i="4"/>
  <c r="D351" i="4"/>
  <c r="C346" i="1" s="1"/>
  <c r="F485" i="4"/>
  <c r="D484" i="4"/>
  <c r="F94" i="6"/>
  <c r="D89" i="6"/>
  <c r="B28" i="9"/>
  <c r="B32" i="9"/>
  <c r="B61" i="9"/>
  <c r="B65" i="9"/>
  <c r="B125" i="9"/>
  <c r="B129" i="9"/>
  <c r="B133" i="9"/>
  <c r="B137" i="9"/>
  <c r="B156" i="9"/>
  <c r="E50" i="4"/>
  <c r="D46" i="1" s="1"/>
  <c r="E224" i="4"/>
  <c r="D220" i="1" s="1"/>
  <c r="D263" i="4"/>
  <c r="E351" i="4"/>
  <c r="D346" i="1" s="1"/>
  <c r="E484" i="4"/>
  <c r="D478" i="1" s="1"/>
  <c r="H286" i="9"/>
  <c r="E245" i="5"/>
  <c r="D1222" i="1" s="1"/>
  <c r="E274" i="9"/>
  <c r="B274" i="9" s="1"/>
  <c r="E24" i="9"/>
  <c r="B24" i="9" s="1"/>
  <c r="E25" i="9"/>
  <c r="B25" i="9" s="1"/>
  <c r="E60" i="9"/>
  <c r="E64" i="9"/>
  <c r="B64" i="9" s="1"/>
  <c r="E72" i="9"/>
  <c r="E75" i="9"/>
  <c r="B75" i="9" s="1"/>
  <c r="E79" i="9"/>
  <c r="B79" i="9" s="1"/>
  <c r="E83" i="9"/>
  <c r="B83" i="9" s="1"/>
  <c r="E87" i="9"/>
  <c r="B87" i="9" s="1"/>
  <c r="E90" i="9"/>
  <c r="B90" i="9" s="1"/>
  <c r="E93" i="9"/>
  <c r="E97" i="9"/>
  <c r="E98" i="9"/>
  <c r="B98" i="9" s="1"/>
  <c r="E101" i="9"/>
  <c r="E105" i="9"/>
  <c r="E124" i="9"/>
  <c r="E128" i="9"/>
  <c r="B128" i="9" s="1"/>
  <c r="E132" i="9"/>
  <c r="E136" i="9"/>
  <c r="B136" i="9" s="1"/>
  <c r="E139" i="9"/>
  <c r="B139" i="9" s="1"/>
  <c r="E143" i="9"/>
  <c r="B143" i="9" s="1"/>
  <c r="E147" i="9"/>
  <c r="B147" i="9" s="1"/>
  <c r="E150" i="9"/>
  <c r="B150" i="9" s="1"/>
  <c r="E153" i="9"/>
  <c r="B153" i="9" s="1"/>
  <c r="E157" i="9"/>
  <c r="B157" i="9" s="1"/>
  <c r="E158" i="9"/>
  <c r="B158" i="9" s="1"/>
  <c r="F213" i="9"/>
  <c r="B213" i="9" s="1"/>
  <c r="F232" i="9"/>
  <c r="F234" i="9"/>
  <c r="B234" i="9" s="1"/>
  <c r="F236" i="9"/>
  <c r="F238" i="9"/>
  <c r="B238" i="9" s="1"/>
  <c r="F241" i="9"/>
  <c r="B241" i="9" s="1"/>
  <c r="F243" i="9"/>
  <c r="B243" i="9" s="1"/>
  <c r="F252" i="9"/>
  <c r="F254" i="9"/>
  <c r="B254" i="9" s="1"/>
  <c r="F257" i="9"/>
  <c r="F259" i="9"/>
  <c r="F268" i="9"/>
  <c r="F270" i="9"/>
  <c r="B270" i="9" s="1"/>
  <c r="E281" i="9"/>
  <c r="B281" i="9" s="1"/>
  <c r="G1409" i="1"/>
  <c r="G1411" i="1"/>
  <c r="G1420" i="1"/>
  <c r="G1502" i="1"/>
  <c r="G1486" i="1"/>
  <c r="G1510" i="1"/>
  <c r="G1507" i="1"/>
  <c r="G1491" i="1"/>
  <c r="G1483" i="1"/>
  <c r="H649" i="1"/>
  <c r="E22" i="9"/>
  <c r="B22" i="9" s="1"/>
  <c r="H647" i="1"/>
  <c r="E311" i="4"/>
  <c r="D306" i="1" s="1"/>
  <c r="E284" i="9"/>
  <c r="B284" i="9" s="1"/>
  <c r="H821" i="1"/>
  <c r="H715" i="1"/>
  <c r="H643" i="1"/>
  <c r="H645" i="1"/>
  <c r="H641" i="1"/>
  <c r="G413" i="1"/>
  <c r="F418" i="4"/>
  <c r="F383" i="4"/>
  <c r="F369" i="4"/>
  <c r="H288" i="1"/>
  <c r="H209" i="1"/>
  <c r="G191" i="1"/>
  <c r="H184" i="1"/>
  <c r="G188" i="1"/>
  <c r="F188" i="4"/>
  <c r="E45" i="9"/>
  <c r="B45" i="9" s="1"/>
  <c r="E43" i="9"/>
  <c r="B43" i="9" s="1"/>
  <c r="F218" i="9"/>
  <c r="B218" i="9" s="1"/>
  <c r="F177" i="4"/>
  <c r="G168" i="1"/>
  <c r="H167" i="1"/>
  <c r="E40" i="9"/>
  <c r="B40" i="9" s="1"/>
  <c r="H158" i="1"/>
  <c r="H155" i="1"/>
  <c r="H157" i="1"/>
  <c r="F159" i="4"/>
  <c r="G130" i="1"/>
  <c r="G131" i="1"/>
  <c r="F134" i="4"/>
  <c r="G108" i="1"/>
  <c r="G79" i="1"/>
  <c r="G66" i="1"/>
  <c r="G64" i="1"/>
  <c r="F68" i="4"/>
  <c r="H59" i="1"/>
  <c r="E27" i="9"/>
  <c r="B27" i="9" s="1"/>
  <c r="G4" i="1"/>
  <c r="G6" i="1"/>
  <c r="G8" i="1"/>
  <c r="G9" i="1"/>
  <c r="G10" i="1"/>
  <c r="G12" i="1"/>
  <c r="G13" i="1"/>
  <c r="G14" i="1"/>
  <c r="G15" i="1"/>
  <c r="G17" i="1"/>
  <c r="G18" i="1"/>
  <c r="G20" i="1"/>
  <c r="G22" i="1"/>
  <c r="G25" i="1"/>
  <c r="G26" i="1"/>
  <c r="G28" i="1"/>
  <c r="G29" i="1"/>
  <c r="G31" i="1"/>
  <c r="G32" i="1"/>
  <c r="G33" i="1"/>
  <c r="G34" i="1"/>
  <c r="G35" i="1"/>
  <c r="G36" i="1"/>
  <c r="G37" i="1"/>
  <c r="G39" i="1"/>
  <c r="G41" i="1"/>
  <c r="G42" i="1"/>
  <c r="G44" i="1"/>
  <c r="G59" i="1"/>
  <c r="G82" i="1"/>
  <c r="G83" i="1"/>
  <c r="G85" i="1"/>
  <c r="G86" i="1"/>
  <c r="G88" i="1"/>
  <c r="G89" i="1"/>
  <c r="G90" i="1"/>
  <c r="G91" i="1"/>
  <c r="G92" i="1"/>
  <c r="G94" i="1"/>
  <c r="G95" i="1"/>
  <c r="G96" i="1"/>
  <c r="G97" i="1"/>
  <c r="G99" i="1"/>
  <c r="G100" i="1"/>
  <c r="G101" i="1"/>
  <c r="H121" i="1"/>
  <c r="G123" i="1"/>
  <c r="H125" i="1"/>
  <c r="G132" i="1"/>
  <c r="G133" i="1"/>
  <c r="G134" i="1"/>
  <c r="G158" i="1"/>
  <c r="H163" i="1"/>
  <c r="G167" i="1"/>
  <c r="H168" i="1"/>
  <c r="G178" i="1"/>
  <c r="G179" i="1"/>
  <c r="G183" i="1"/>
  <c r="G186" i="1"/>
  <c r="G187" i="1"/>
  <c r="H24" i="1"/>
  <c r="H58" i="1"/>
  <c r="G58" i="1"/>
  <c r="G65" i="1"/>
  <c r="H65" i="1"/>
  <c r="H113" i="1"/>
  <c r="G122" i="1"/>
  <c r="H122" i="1"/>
  <c r="G126" i="1"/>
  <c r="H146" i="1"/>
  <c r="G149" i="1"/>
  <c r="G150" i="1"/>
  <c r="G152" i="1"/>
  <c r="G153" i="1"/>
  <c r="H154" i="1"/>
  <c r="G154" i="1"/>
  <c r="H156" i="1"/>
  <c r="H160" i="1"/>
  <c r="H161" i="1"/>
  <c r="H162" i="1"/>
  <c r="G162" i="1"/>
  <c r="H164" i="1"/>
  <c r="G165" i="1"/>
  <c r="G166" i="1"/>
  <c r="H166" i="1"/>
  <c r="H169" i="1"/>
  <c r="H170" i="1"/>
  <c r="H172" i="1"/>
  <c r="G173" i="1"/>
  <c r="H174" i="1"/>
  <c r="G175" i="1"/>
  <c r="G177" i="1"/>
  <c r="H177" i="1"/>
  <c r="H180" i="1"/>
  <c r="H181" i="1"/>
  <c r="G182" i="1"/>
  <c r="H182" i="1"/>
  <c r="H188" i="1"/>
  <c r="H190" i="1"/>
  <c r="H193" i="1"/>
  <c r="H195" i="1"/>
  <c r="H196" i="1"/>
  <c r="H197" i="1"/>
  <c r="H198" i="1"/>
  <c r="H199" i="1"/>
  <c r="G201" i="1"/>
  <c r="G203" i="1"/>
  <c r="G205" i="1"/>
  <c r="G210" i="1"/>
  <c r="G212" i="1"/>
  <c r="G214" i="1"/>
  <c r="G216" i="1"/>
  <c r="G218" i="1"/>
  <c r="G222" i="1"/>
  <c r="G224" i="1"/>
  <c r="G226" i="1"/>
  <c r="G228" i="1"/>
  <c r="G230" i="1"/>
  <c r="G232" i="1"/>
  <c r="G234" i="1"/>
  <c r="G236" i="1"/>
  <c r="G238" i="1"/>
  <c r="G240" i="1"/>
  <c r="G242" i="1"/>
  <c r="G244" i="1"/>
  <c r="G246" i="1"/>
  <c r="G250" i="1"/>
  <c r="G252" i="1"/>
  <c r="G254" i="1"/>
  <c r="G256" i="1"/>
  <c r="G260" i="1"/>
  <c r="G262" i="1"/>
  <c r="G264" i="1"/>
  <c r="G266" i="1"/>
  <c r="G268" i="1"/>
  <c r="G270" i="1"/>
  <c r="G272" i="1"/>
  <c r="G274" i="1"/>
  <c r="G276" i="1"/>
  <c r="G278" i="1"/>
  <c r="G280" i="1"/>
  <c r="G282" i="1"/>
  <c r="G284" i="1"/>
  <c r="G289" i="1"/>
  <c r="G296" i="1"/>
  <c r="G298" i="1"/>
  <c r="G300" i="1"/>
  <c r="G302" i="1"/>
  <c r="G304" i="1"/>
  <c r="G309" i="1"/>
  <c r="G311" i="1"/>
  <c r="G313" i="1"/>
  <c r="G315" i="1"/>
  <c r="G317" i="1"/>
  <c r="G319" i="1"/>
  <c r="G321" i="1"/>
  <c r="G323" i="1"/>
  <c r="G325" i="1"/>
  <c r="G327" i="1"/>
  <c r="G329" i="1"/>
  <c r="G331" i="1"/>
  <c r="G333" i="1"/>
  <c r="G335" i="1"/>
  <c r="G337" i="1"/>
  <c r="G341" i="1"/>
  <c r="G343" i="1"/>
  <c r="G347" i="1"/>
  <c r="G349" i="1"/>
  <c r="G351" i="1"/>
  <c r="G353" i="1"/>
  <c r="G355" i="1"/>
  <c r="G357" i="1"/>
  <c r="G360" i="1"/>
  <c r="G362" i="1"/>
  <c r="G367" i="1"/>
  <c r="G369" i="1"/>
  <c r="G371" i="1"/>
  <c r="G373" i="1"/>
  <c r="G375" i="1"/>
  <c r="G377" i="1"/>
  <c r="G380" i="1"/>
  <c r="G382" i="1"/>
  <c r="G384" i="1"/>
  <c r="G387" i="1"/>
  <c r="G390" i="1"/>
  <c r="G392" i="1"/>
  <c r="G394" i="1"/>
  <c r="G396" i="1"/>
  <c r="G398" i="1"/>
  <c r="H200" i="1"/>
  <c r="G208" i="1"/>
  <c r="G213" i="1"/>
  <c r="G215" i="1"/>
  <c r="G217" i="1"/>
  <c r="G219" i="1"/>
  <c r="G249" i="1"/>
  <c r="G251" i="1"/>
  <c r="G253" i="1"/>
  <c r="H255" i="1"/>
  <c r="G258" i="1"/>
  <c r="G261" i="1"/>
  <c r="G263" i="1"/>
  <c r="G265" i="1"/>
  <c r="G267" i="1"/>
  <c r="G269" i="1"/>
  <c r="G271" i="1"/>
  <c r="G273" i="1"/>
  <c r="G275" i="1"/>
  <c r="G277" i="1"/>
  <c r="G279" i="1"/>
  <c r="G281" i="1"/>
  <c r="G283" i="1"/>
  <c r="G288" i="1"/>
  <c r="G292" i="1"/>
  <c r="G295" i="1"/>
  <c r="G297" i="1"/>
  <c r="G299" i="1"/>
  <c r="G301" i="1"/>
  <c r="G303" i="1"/>
  <c r="G305" i="1"/>
  <c r="H308" i="1"/>
  <c r="G340" i="1"/>
  <c r="G342" i="1"/>
  <c r="G344" i="1"/>
  <c r="G359" i="1"/>
  <c r="G361" i="1"/>
  <c r="G363" i="1"/>
  <c r="G368" i="1"/>
  <c r="G370" i="1"/>
  <c r="G372" i="1"/>
  <c r="G374" i="1"/>
  <c r="G376" i="1"/>
  <c r="H378" i="1"/>
  <c r="G381" i="1"/>
  <c r="G383" i="1"/>
  <c r="G385" i="1"/>
  <c r="G389" i="1"/>
  <c r="G206" i="1"/>
  <c r="G207" i="1"/>
  <c r="H207" i="1"/>
  <c r="G257" i="1"/>
  <c r="H257" i="1"/>
  <c r="H290" i="1"/>
  <c r="G290" i="1"/>
  <c r="G307" i="1"/>
  <c r="H307" i="1"/>
  <c r="G379" i="1"/>
  <c r="H379" i="1"/>
  <c r="G417" i="1"/>
  <c r="G419"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623" i="1"/>
  <c r="G627" i="1"/>
  <c r="G650" i="1"/>
  <c r="G654" i="1"/>
  <c r="G658" i="1"/>
  <c r="G663" i="1"/>
  <c r="G667" i="1"/>
  <c r="G673" i="1"/>
  <c r="G677" i="1"/>
  <c r="G681" i="1"/>
  <c r="G685" i="1"/>
  <c r="G689" i="1"/>
  <c r="G693" i="1"/>
  <c r="G697" i="1"/>
  <c r="G701" i="1"/>
  <c r="G706" i="1"/>
  <c r="G710" i="1"/>
  <c r="G717" i="1"/>
  <c r="G721" i="1"/>
  <c r="G725" i="1"/>
  <c r="G729" i="1"/>
  <c r="G733" i="1"/>
  <c r="G737" i="1"/>
  <c r="G741" i="1"/>
  <c r="G745" i="1"/>
  <c r="G749" i="1"/>
  <c r="G753" i="1"/>
  <c r="G757" i="1"/>
  <c r="G761" i="1"/>
  <c r="G765" i="1"/>
  <c r="G769" i="1"/>
  <c r="G773" i="1"/>
  <c r="G777" i="1"/>
  <c r="G781" i="1"/>
  <c r="G785" i="1"/>
  <c r="G789" i="1"/>
  <c r="G793" i="1"/>
  <c r="G797" i="1"/>
  <c r="G801" i="1"/>
  <c r="G805" i="1"/>
  <c r="H404" i="1"/>
  <c r="G454" i="1"/>
  <c r="G456" i="1"/>
  <c r="G458" i="1"/>
  <c r="G460" i="1"/>
  <c r="G462" i="1"/>
  <c r="G464" i="1"/>
  <c r="G466" i="1"/>
  <c r="G468" i="1"/>
  <c r="G470" i="1"/>
  <c r="G472" i="1"/>
  <c r="G474" i="1"/>
  <c r="G476" i="1"/>
  <c r="G480" i="1"/>
  <c r="G482" i="1"/>
  <c r="G484" i="1"/>
  <c r="G486" i="1"/>
  <c r="G488" i="1"/>
  <c r="G490" i="1"/>
  <c r="G492" i="1"/>
  <c r="G494" i="1"/>
  <c r="G496" i="1"/>
  <c r="G498" i="1"/>
  <c r="G500" i="1"/>
  <c r="G502" i="1"/>
  <c r="G504" i="1"/>
  <c r="G506" i="1"/>
  <c r="G508" i="1"/>
  <c r="G511" i="1"/>
  <c r="G513" i="1"/>
  <c r="G515" i="1"/>
  <c r="G517" i="1"/>
  <c r="G519" i="1"/>
  <c r="G521" i="1"/>
  <c r="G525" i="1"/>
  <c r="G527" i="1"/>
  <c r="G529" i="1"/>
  <c r="G531" i="1"/>
  <c r="G533" i="1"/>
  <c r="G535" i="1"/>
  <c r="G537" i="1"/>
  <c r="G539" i="1"/>
  <c r="G541" i="1"/>
  <c r="G543" i="1"/>
  <c r="G545" i="1"/>
  <c r="G547" i="1"/>
  <c r="G549" i="1"/>
  <c r="G551" i="1"/>
  <c r="G553" i="1"/>
  <c r="G555" i="1"/>
  <c r="G557" i="1"/>
  <c r="G559" i="1"/>
  <c r="G621" i="1"/>
  <c r="G625" i="1"/>
  <c r="G631" i="1"/>
  <c r="G647" i="1"/>
  <c r="G652" i="1"/>
  <c r="G656" i="1"/>
  <c r="G660" i="1"/>
  <c r="G665" i="1"/>
  <c r="G671" i="1"/>
  <c r="G675" i="1"/>
  <c r="G679" i="1"/>
  <c r="G683" i="1"/>
  <c r="G687" i="1"/>
  <c r="G691" i="1"/>
  <c r="G695" i="1"/>
  <c r="G699" i="1"/>
  <c r="G704" i="1"/>
  <c r="G708" i="1"/>
  <c r="G719" i="1"/>
  <c r="G723" i="1"/>
  <c r="G727" i="1"/>
  <c r="G731" i="1"/>
  <c r="G735" i="1"/>
  <c r="G739" i="1"/>
  <c r="G743" i="1"/>
  <c r="G747" i="1"/>
  <c r="G751" i="1"/>
  <c r="G755" i="1"/>
  <c r="G759" i="1"/>
  <c r="G763" i="1"/>
  <c r="G767" i="1"/>
  <c r="G771" i="1"/>
  <c r="G775" i="1"/>
  <c r="G779" i="1"/>
  <c r="G783" i="1"/>
  <c r="G787" i="1"/>
  <c r="G791" i="1"/>
  <c r="G795" i="1"/>
  <c r="G799" i="1"/>
  <c r="G803" i="1"/>
  <c r="H807" i="1"/>
  <c r="G807" i="1"/>
  <c r="G586" i="1"/>
  <c r="G589" i="1"/>
  <c r="G591" i="1"/>
  <c r="G593" i="1"/>
  <c r="G595" i="1"/>
  <c r="G597" i="1"/>
  <c r="G599" i="1"/>
  <c r="G601" i="1"/>
  <c r="G603" i="1"/>
  <c r="G605" i="1"/>
  <c r="G607" i="1"/>
  <c r="G609" i="1"/>
  <c r="G611" i="1"/>
  <c r="G613" i="1"/>
  <c r="G615" i="1"/>
  <c r="G617" i="1"/>
  <c r="G620" i="1"/>
  <c r="G622" i="1"/>
  <c r="G624" i="1"/>
  <c r="G626" i="1"/>
  <c r="G628" i="1"/>
  <c r="G632" i="1"/>
  <c r="G646" i="1"/>
  <c r="G648" i="1"/>
  <c r="G651" i="1"/>
  <c r="G653" i="1"/>
  <c r="G655" i="1"/>
  <c r="G657" i="1"/>
  <c r="G659" i="1"/>
  <c r="G661" i="1"/>
  <c r="G664" i="1"/>
  <c r="G666" i="1"/>
  <c r="G668" i="1"/>
  <c r="G672" i="1"/>
  <c r="G674" i="1"/>
  <c r="G676" i="1"/>
  <c r="G678" i="1"/>
  <c r="G680" i="1"/>
  <c r="G682" i="1"/>
  <c r="G684" i="1"/>
  <c r="G686" i="1"/>
  <c r="G688" i="1"/>
  <c r="G690" i="1"/>
  <c r="G692" i="1"/>
  <c r="G694" i="1"/>
  <c r="G696" i="1"/>
  <c r="G698" i="1"/>
  <c r="G700" i="1"/>
  <c r="G702" i="1"/>
  <c r="G705" i="1"/>
  <c r="G707" i="1"/>
  <c r="G709" i="1"/>
  <c r="H711"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3" i="1"/>
  <c r="G825" i="1"/>
  <c r="G827" i="1"/>
  <c r="G829" i="1"/>
  <c r="G831" i="1"/>
  <c r="G833"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1010" i="1"/>
  <c r="G1037" i="1"/>
  <c r="G1045" i="1"/>
  <c r="G1049" i="1"/>
  <c r="G1068" i="1"/>
  <c r="G1076" i="1"/>
  <c r="G1084" i="1"/>
  <c r="G1092" i="1"/>
  <c r="G1100" i="1"/>
  <c r="G1108" i="1"/>
  <c r="G1116" i="1"/>
  <c r="G1125" i="1"/>
  <c r="G1133" i="1"/>
  <c r="G1143" i="1"/>
  <c r="G809" i="1"/>
  <c r="G811" i="1"/>
  <c r="G813" i="1"/>
  <c r="G815" i="1"/>
  <c r="G817" i="1"/>
  <c r="G819" i="1"/>
  <c r="G822" i="1"/>
  <c r="G824" i="1"/>
  <c r="G826" i="1"/>
  <c r="G828" i="1"/>
  <c r="G830" i="1"/>
  <c r="G832" i="1"/>
  <c r="G834" i="1"/>
  <c r="H836" i="1"/>
  <c r="G836"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1005" i="1"/>
  <c r="G1020" i="1"/>
  <c r="G1031" i="1"/>
  <c r="G1041" i="1"/>
  <c r="G1072" i="1"/>
  <c r="G1080" i="1"/>
  <c r="G1088" i="1"/>
  <c r="G1096" i="1"/>
  <c r="G1104" i="1"/>
  <c r="G1120" i="1"/>
  <c r="G1129" i="1"/>
  <c r="G1138" i="1"/>
  <c r="G1159" i="1"/>
  <c r="G1164"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H940" i="1"/>
  <c r="G1008" i="1"/>
  <c r="G1012" i="1"/>
  <c r="G1022" i="1"/>
  <c r="G1027" i="1"/>
  <c r="G1035" i="1"/>
  <c r="G1039" i="1"/>
  <c r="G1043" i="1"/>
  <c r="H1051" i="1"/>
  <c r="G1066" i="1"/>
  <c r="G1070" i="1"/>
  <c r="G1074" i="1"/>
  <c r="G1078" i="1"/>
  <c r="G1082" i="1"/>
  <c r="G1086" i="1"/>
  <c r="G1090" i="1"/>
  <c r="G1094" i="1"/>
  <c r="G1098" i="1"/>
  <c r="G1102" i="1"/>
  <c r="G1106" i="1"/>
  <c r="G1110" i="1"/>
  <c r="G1114" i="1"/>
  <c r="G1118" i="1"/>
  <c r="G1122" i="1"/>
  <c r="G1127" i="1"/>
  <c r="G1131" i="1"/>
  <c r="G1135" i="1"/>
  <c r="G1140" i="1"/>
  <c r="G1156" i="1"/>
  <c r="G1275" i="1"/>
  <c r="J1444" i="1"/>
  <c r="H1444" i="1"/>
  <c r="G1273" i="1"/>
  <c r="G1277" i="1"/>
  <c r="J1440" i="1"/>
  <c r="H1440" i="1"/>
  <c r="G1447" i="1"/>
  <c r="I1447" i="1" s="1"/>
  <c r="H1489" i="1"/>
  <c r="G1489" i="1"/>
  <c r="G1492" i="1"/>
  <c r="H1492" i="1"/>
  <c r="G1495" i="1"/>
  <c r="H1495" i="1"/>
  <c r="G1500" i="1"/>
  <c r="H1500" i="1"/>
  <c r="G1503" i="1"/>
  <c r="H1503" i="1"/>
  <c r="G1562" i="1"/>
  <c r="H1562" i="1"/>
  <c r="G1578" i="1"/>
  <c r="H1578" i="1"/>
  <c r="E163" i="4"/>
  <c r="D159" i="1" s="1"/>
  <c r="H1499" i="1"/>
  <c r="G1499" i="1"/>
  <c r="G406" i="1"/>
  <c r="H411" i="1"/>
  <c r="G411" i="1"/>
  <c r="H669" i="1"/>
  <c r="G669" i="1"/>
  <c r="H713" i="1"/>
  <c r="G714" i="1"/>
  <c r="H714" i="1"/>
  <c r="G941" i="1"/>
  <c r="G943" i="1"/>
  <c r="G945" i="1"/>
  <c r="G947" i="1"/>
  <c r="G949" i="1"/>
  <c r="G951" i="1"/>
  <c r="G953" i="1"/>
  <c r="G955" i="1"/>
  <c r="G957" i="1"/>
  <c r="G959" i="1"/>
  <c r="G961" i="1"/>
  <c r="G963" i="1"/>
  <c r="G965" i="1"/>
  <c r="G967" i="1"/>
  <c r="G969" i="1"/>
  <c r="G971" i="1"/>
  <c r="G973" i="1"/>
  <c r="G975" i="1"/>
  <c r="G977" i="1"/>
  <c r="G979" i="1"/>
  <c r="G981" i="1"/>
  <c r="G983" i="1"/>
  <c r="G989" i="1"/>
  <c r="G991" i="1"/>
  <c r="G993" i="1"/>
  <c r="G995" i="1"/>
  <c r="G1001" i="1"/>
  <c r="G1007" i="1"/>
  <c r="G1009" i="1"/>
  <c r="G1011" i="1"/>
  <c r="G1014" i="1"/>
  <c r="G1016" i="1"/>
  <c r="G1019" i="1"/>
  <c r="G1021" i="1"/>
  <c r="H1023" i="1"/>
  <c r="G1026" i="1"/>
  <c r="G1029" i="1"/>
  <c r="G1034" i="1"/>
  <c r="G1036" i="1"/>
  <c r="G1038" i="1"/>
  <c r="G1040" i="1"/>
  <c r="G1042" i="1"/>
  <c r="G1044" i="1"/>
  <c r="G1050" i="1"/>
  <c r="G1052" i="1"/>
  <c r="G1054"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6" i="1"/>
  <c r="G1128" i="1"/>
  <c r="G1130" i="1"/>
  <c r="G1132" i="1"/>
  <c r="G1134" i="1"/>
  <c r="G1136" i="1"/>
  <c r="G1139" i="1"/>
  <c r="H1141" i="1"/>
  <c r="G1144" i="1"/>
  <c r="G1146" i="1"/>
  <c r="G1149" i="1"/>
  <c r="G1158" i="1"/>
  <c r="H1160" i="1"/>
  <c r="G1162" i="1"/>
  <c r="G1169" i="1"/>
  <c r="G1171" i="1"/>
  <c r="G1173" i="1"/>
  <c r="G1175" i="1"/>
  <c r="G1177" i="1"/>
  <c r="G1179" i="1"/>
  <c r="G1181" i="1"/>
  <c r="G1184" i="1"/>
  <c r="G1186" i="1"/>
  <c r="G1188" i="1"/>
  <c r="G1190" i="1"/>
  <c r="G1192" i="1"/>
  <c r="G1194" i="1"/>
  <c r="G1196" i="1"/>
  <c r="G1274" i="1"/>
  <c r="G1276" i="1"/>
  <c r="H1284" i="1"/>
  <c r="G1440" i="1"/>
  <c r="G1444" i="1"/>
  <c r="H1448" i="1"/>
  <c r="H1449" i="1"/>
  <c r="G1449" i="1"/>
  <c r="J1460" i="1"/>
  <c r="H1460" i="1"/>
  <c r="G1460" i="1"/>
  <c r="I1460" i="1" s="1"/>
  <c r="H1513" i="1"/>
  <c r="G1513" i="1"/>
  <c r="G1516" i="1"/>
  <c r="H1516" i="1"/>
  <c r="H1521" i="1"/>
  <c r="G1521" i="1"/>
  <c r="H1529" i="1"/>
  <c r="G1529" i="1"/>
  <c r="G1532" i="1"/>
  <c r="H1532" i="1"/>
  <c r="G1543" i="1"/>
  <c r="H1543" i="1"/>
  <c r="G1567" i="1"/>
  <c r="H1567" i="1"/>
  <c r="F264" i="4"/>
  <c r="G997" i="1"/>
  <c r="H998" i="1"/>
  <c r="G999" i="1"/>
  <c r="G1000" i="1"/>
  <c r="G1002" i="1"/>
  <c r="G1003" i="1"/>
  <c r="H1003" i="1"/>
  <c r="G1018" i="1"/>
  <c r="H1018" i="1"/>
  <c r="G1025" i="1"/>
  <c r="H1025" i="1"/>
  <c r="G1048" i="1"/>
  <c r="H1048" i="1"/>
  <c r="H1056" i="1"/>
  <c r="H1064" i="1"/>
  <c r="H1142" i="1"/>
  <c r="G1142" i="1"/>
  <c r="G1148" i="1"/>
  <c r="G1151" i="1"/>
  <c r="G1157" i="1"/>
  <c r="H1157" i="1"/>
  <c r="H1163" i="1"/>
  <c r="G1163" i="1"/>
  <c r="H1198" i="1"/>
  <c r="H1199" i="1"/>
  <c r="H1200" i="1"/>
  <c r="H1201" i="1"/>
  <c r="H1202" i="1"/>
  <c r="H1203" i="1"/>
  <c r="H1204" i="1"/>
  <c r="H1205" i="1"/>
  <c r="H1206" i="1"/>
  <c r="H1207" i="1"/>
  <c r="H1208" i="1"/>
  <c r="H1209" i="1"/>
  <c r="H1210" i="1"/>
  <c r="H1211" i="1"/>
  <c r="H1212" i="1"/>
  <c r="H1213" i="1"/>
  <c r="H1216" i="1"/>
  <c r="H1217" i="1"/>
  <c r="H1218" i="1"/>
  <c r="H1219" i="1"/>
  <c r="H1220" i="1"/>
  <c r="H1221" i="1"/>
  <c r="G1278" i="1"/>
  <c r="G1281" i="1"/>
  <c r="G1282" i="1"/>
  <c r="G1285" i="1"/>
  <c r="G1286" i="1"/>
  <c r="G1289" i="1"/>
  <c r="G1290"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H1410" i="1"/>
  <c r="H1412" i="1"/>
  <c r="H1413" i="1"/>
  <c r="H1414" i="1"/>
  <c r="H1415" i="1"/>
  <c r="H1416" i="1"/>
  <c r="H1417" i="1"/>
  <c r="H1418" i="1"/>
  <c r="H1419" i="1"/>
  <c r="H1421" i="1"/>
  <c r="H1422" i="1"/>
  <c r="G1424" i="1"/>
  <c r="J1447" i="1"/>
  <c r="J1449" i="1"/>
  <c r="H1470" i="1"/>
  <c r="H1475" i="1"/>
  <c r="H1481" i="1"/>
  <c r="G1481" i="1"/>
  <c r="G1484" i="1"/>
  <c r="H1484" i="1"/>
  <c r="H1497" i="1"/>
  <c r="G1497" i="1"/>
  <c r="H1505" i="1"/>
  <c r="G1505" i="1"/>
  <c r="G1508" i="1"/>
  <c r="H1508" i="1"/>
  <c r="G1542" i="1"/>
  <c r="H1542" i="1"/>
  <c r="F45" i="4"/>
  <c r="D44" i="4"/>
  <c r="E106" i="4"/>
  <c r="D102" i="1" s="1"/>
  <c r="F219" i="4"/>
  <c r="D215" i="4"/>
  <c r="E625" i="4"/>
  <c r="D619" i="1" s="1"/>
  <c r="F88" i="5"/>
  <c r="F149" i="5"/>
  <c r="B23" i="9"/>
  <c r="B69" i="9"/>
  <c r="B73" i="9"/>
  <c r="B96" i="9"/>
  <c r="B104" i="9"/>
  <c r="H1451" i="1"/>
  <c r="G1451" i="1"/>
  <c r="I1451" i="1" s="1"/>
  <c r="J1455" i="1"/>
  <c r="J1456" i="1"/>
  <c r="G1456" i="1"/>
  <c r="I1456" i="1" s="1"/>
  <c r="G1461" i="1"/>
  <c r="J1463" i="1"/>
  <c r="G1463" i="1"/>
  <c r="J1465" i="1"/>
  <c r="H1465" i="1"/>
  <c r="J1467" i="1"/>
  <c r="G1467" i="1"/>
  <c r="G1469" i="1"/>
  <c r="H1469" i="1"/>
  <c r="J1471" i="1"/>
  <c r="H1471" i="1"/>
  <c r="J1473" i="1"/>
  <c r="G1473" i="1"/>
  <c r="J1476" i="1"/>
  <c r="H1476" i="1"/>
  <c r="J1478" i="1"/>
  <c r="G1478" i="1"/>
  <c r="F83" i="4"/>
  <c r="F125" i="4"/>
  <c r="F128" i="4"/>
  <c r="F153" i="4"/>
  <c r="F169" i="4"/>
  <c r="F210" i="4"/>
  <c r="E263" i="4"/>
  <c r="D259" i="1" s="1"/>
  <c r="E299" i="4"/>
  <c r="F312" i="4"/>
  <c r="E363" i="4"/>
  <c r="D358" i="1" s="1"/>
  <c r="F391" i="4"/>
  <c r="E644" i="4"/>
  <c r="D638" i="1" s="1"/>
  <c r="E515" i="4"/>
  <c r="D509" i="1" s="1"/>
  <c r="E567" i="4"/>
  <c r="D561" i="1" s="1"/>
  <c r="E580" i="4"/>
  <c r="D574" i="1" s="1"/>
  <c r="H574" i="1" s="1"/>
  <c r="F652" i="4"/>
  <c r="F19" i="5"/>
  <c r="F45" i="5"/>
  <c r="F78" i="5"/>
  <c r="F79" i="5"/>
  <c r="D87" i="5"/>
  <c r="D134" i="5"/>
  <c r="F135" i="5"/>
  <c r="F170" i="5"/>
  <c r="F239" i="5"/>
  <c r="F246" i="5"/>
  <c r="F115" i="6"/>
  <c r="E5" i="7"/>
  <c r="E21" i="9"/>
  <c r="B21" i="9" s="1"/>
  <c r="E31" i="9"/>
  <c r="B31" i="9" s="1"/>
  <c r="E33" i="9"/>
  <c r="B33" i="9" s="1"/>
  <c r="E39" i="9"/>
  <c r="B39" i="9" s="1"/>
  <c r="E42" i="9"/>
  <c r="B42" i="9" s="1"/>
  <c r="E44" i="9"/>
  <c r="E50" i="9"/>
  <c r="B50" i="9" s="1"/>
  <c r="E59" i="9"/>
  <c r="B59" i="9" s="1"/>
  <c r="E63" i="9"/>
  <c r="B63" i="9" s="1"/>
  <c r="E67" i="9"/>
  <c r="B67" i="9" s="1"/>
  <c r="B72" i="9"/>
  <c r="B93" i="9"/>
  <c r="B97" i="9"/>
  <c r="B101" i="9"/>
  <c r="B105" i="9"/>
  <c r="B232" i="9"/>
  <c r="B235" i="9"/>
  <c r="B236" i="9"/>
  <c r="B244" i="9"/>
  <c r="B252" i="9"/>
  <c r="B260" i="9"/>
  <c r="B268" i="9"/>
  <c r="E280" i="9"/>
  <c r="B280" i="9" s="1"/>
  <c r="E283" i="9"/>
  <c r="B283" i="9" s="1"/>
  <c r="E288" i="9"/>
  <c r="B288" i="9" s="1"/>
  <c r="E290" i="9"/>
  <c r="B290" i="9" s="1"/>
  <c r="E68" i="9"/>
  <c r="B68" i="9" s="1"/>
  <c r="E71" i="9"/>
  <c r="B71" i="9" s="1"/>
  <c r="E74" i="9"/>
  <c r="B74" i="9" s="1"/>
  <c r="E82" i="9"/>
  <c r="B82" i="9" s="1"/>
  <c r="E91" i="9"/>
  <c r="B91" i="9" s="1"/>
  <c r="E95" i="9"/>
  <c r="B95" i="9" s="1"/>
  <c r="E99" i="9"/>
  <c r="B99" i="9" s="1"/>
  <c r="E103" i="9"/>
  <c r="B103" i="9" s="1"/>
  <c r="E106" i="9"/>
  <c r="B106" i="9" s="1"/>
  <c r="E114" i="9"/>
  <c r="B114" i="9" s="1"/>
  <c r="E123" i="9"/>
  <c r="B123" i="9" s="1"/>
  <c r="E127" i="9"/>
  <c r="B127" i="9" s="1"/>
  <c r="E131" i="9"/>
  <c r="B131" i="9" s="1"/>
  <c r="E135" i="9"/>
  <c r="B135" i="9" s="1"/>
  <c r="E138" i="9"/>
  <c r="B138" i="9" s="1"/>
  <c r="E151" i="9"/>
  <c r="B151" i="9" s="1"/>
  <c r="E155" i="9"/>
  <c r="B155" i="9" s="1"/>
  <c r="E159" i="9"/>
  <c r="B159" i="9" s="1"/>
  <c r="F215" i="9"/>
  <c r="B215" i="9" s="1"/>
  <c r="F217" i="9"/>
  <c r="B217" i="9" s="1"/>
  <c r="F219" i="9"/>
  <c r="B219" i="9" s="1"/>
  <c r="F221" i="9"/>
  <c r="F223" i="9"/>
  <c r="B223" i="9" s="1"/>
  <c r="E225" i="9"/>
  <c r="B225" i="9" s="1"/>
  <c r="F227" i="9"/>
  <c r="B227" i="9" s="1"/>
  <c r="B228" i="9"/>
  <c r="F230" i="9"/>
  <c r="B230" i="9" s="1"/>
  <c r="B231" i="9"/>
  <c r="F233" i="9"/>
  <c r="F237" i="9"/>
  <c r="B237" i="9" s="1"/>
  <c r="F239" i="9"/>
  <c r="B239" i="9" s="1"/>
  <c r="B240" i="9"/>
  <c r="F242" i="9"/>
  <c r="B242" i="9" s="1"/>
  <c r="F245" i="9"/>
  <c r="B245" i="9" s="1"/>
  <c r="F247" i="9"/>
  <c r="B247" i="9" s="1"/>
  <c r="B248" i="9"/>
  <c r="F250" i="9"/>
  <c r="B250" i="9" s="1"/>
  <c r="F253" i="9"/>
  <c r="B253" i="9" s="1"/>
  <c r="F255" i="9"/>
  <c r="B255" i="9" s="1"/>
  <c r="B256" i="9"/>
  <c r="F258" i="9"/>
  <c r="B258" i="9" s="1"/>
  <c r="B259" i="9"/>
  <c r="F261" i="9"/>
  <c r="F263" i="9"/>
  <c r="B263" i="9" s="1"/>
  <c r="B264" i="9"/>
  <c r="B265" i="9"/>
  <c r="F266" i="9"/>
  <c r="B266" i="9" s="1"/>
  <c r="F269" i="9"/>
  <c r="B269" i="9" s="1"/>
  <c r="F271" i="9"/>
  <c r="E273" i="9"/>
  <c r="B273" i="9" s="1"/>
  <c r="F275" i="9"/>
  <c r="H1420" i="1"/>
  <c r="H1409" i="1"/>
  <c r="H1411" i="1"/>
  <c r="D238" i="5"/>
  <c r="G1166" i="1"/>
  <c r="G1165" i="1"/>
  <c r="G1155" i="1"/>
  <c r="H1148" i="1"/>
  <c r="H1151" i="1"/>
  <c r="H1124" i="1"/>
  <c r="H1137" i="1"/>
  <c r="G1056" i="1"/>
  <c r="G1064" i="1"/>
  <c r="G1033" i="1"/>
  <c r="G1030" i="1"/>
  <c r="G1032" i="1"/>
  <c r="G1028" i="1"/>
  <c r="G1013" i="1"/>
  <c r="H1006" i="1"/>
  <c r="H1004" i="1"/>
  <c r="H1002" i="1"/>
  <c r="H1000" i="1"/>
  <c r="H999" i="1"/>
  <c r="G998" i="1"/>
  <c r="G988" i="1"/>
  <c r="G986" i="1"/>
  <c r="G987" i="1"/>
  <c r="G821" i="1"/>
  <c r="G715" i="1"/>
  <c r="G713" i="1"/>
  <c r="G703" i="1"/>
  <c r="E37" i="9"/>
  <c r="B37" i="9" s="1"/>
  <c r="G670" i="1"/>
  <c r="G662" i="1"/>
  <c r="G649" i="1"/>
  <c r="G644" i="1"/>
  <c r="G643" i="1"/>
  <c r="G642" i="1"/>
  <c r="G645" i="1"/>
  <c r="G641" i="1"/>
  <c r="H406" i="1"/>
  <c r="G412" i="1"/>
  <c r="H386" i="1"/>
  <c r="H388" i="1"/>
  <c r="G366" i="1"/>
  <c r="G364" i="1"/>
  <c r="G365" i="1"/>
  <c r="H291" i="1"/>
  <c r="H413" i="1"/>
  <c r="D643" i="4"/>
  <c r="D252" i="4"/>
  <c r="G209" i="1"/>
  <c r="H206" i="1"/>
  <c r="D196" i="4"/>
  <c r="H191" i="1"/>
  <c r="H189" i="1"/>
  <c r="G184" i="1"/>
  <c r="G185" i="1"/>
  <c r="G181" i="1"/>
  <c r="G180" i="1"/>
  <c r="H175" i="1"/>
  <c r="H173" i="1"/>
  <c r="G174" i="1"/>
  <c r="G172" i="1"/>
  <c r="G170" i="1"/>
  <c r="G169" i="1"/>
  <c r="H165" i="1"/>
  <c r="G164" i="1"/>
  <c r="G160" i="1"/>
  <c r="G161" i="1"/>
  <c r="G155" i="1"/>
  <c r="G157" i="1"/>
  <c r="H153" i="1"/>
  <c r="H152" i="1"/>
  <c r="D152" i="4"/>
  <c r="C148" i="1" s="1"/>
  <c r="H149" i="1"/>
  <c r="H150" i="1"/>
  <c r="G146" i="1"/>
  <c r="H130" i="1"/>
  <c r="H131" i="1"/>
  <c r="D133" i="4"/>
  <c r="H126" i="1"/>
  <c r="H124" i="1"/>
  <c r="D124" i="4"/>
  <c r="G113" i="1"/>
  <c r="E29" i="9"/>
  <c r="B29" i="9" s="1"/>
  <c r="H79" i="1"/>
  <c r="H81" i="1"/>
  <c r="F216" i="9"/>
  <c r="B216" i="9" s="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H1330" i="1"/>
  <c r="G1330" i="1"/>
  <c r="H1332" i="1"/>
  <c r="G1332" i="1"/>
  <c r="H1334" i="1"/>
  <c r="G1334" i="1"/>
  <c r="H1336" i="1"/>
  <c r="G1336" i="1"/>
  <c r="H1338" i="1"/>
  <c r="G1338" i="1"/>
  <c r="H1340" i="1"/>
  <c r="G1340" i="1"/>
  <c r="H1342" i="1"/>
  <c r="G1342" i="1"/>
  <c r="H1281" i="1"/>
  <c r="H1285" i="1"/>
  <c r="H1289"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1" i="1"/>
  <c r="G1331" i="1"/>
  <c r="H1333" i="1"/>
  <c r="G1333" i="1"/>
  <c r="H1335" i="1"/>
  <c r="G1335" i="1"/>
  <c r="H1337" i="1"/>
  <c r="G1337" i="1"/>
  <c r="H1339" i="1"/>
  <c r="G1339" i="1"/>
  <c r="H1341" i="1"/>
  <c r="G1341" i="1"/>
  <c r="H1279" i="1"/>
  <c r="H1283" i="1"/>
  <c r="H1287" i="1"/>
  <c r="H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425" i="1"/>
  <c r="H1425" i="1"/>
  <c r="G1427" i="1"/>
  <c r="H1427" i="1"/>
  <c r="G1429" i="1"/>
  <c r="H1429" i="1"/>
  <c r="G1431" i="1"/>
  <c r="H1431" i="1"/>
  <c r="G1433" i="1"/>
  <c r="H1433" i="1"/>
  <c r="G1437" i="1"/>
  <c r="H1437" i="1"/>
  <c r="G1439" i="1"/>
  <c r="H1439" i="1"/>
  <c r="G1441" i="1"/>
  <c r="I1441" i="1" s="1"/>
  <c r="H1441" i="1"/>
  <c r="G1443" i="1"/>
  <c r="H1443" i="1"/>
  <c r="G1445" i="1"/>
  <c r="H1445" i="1"/>
  <c r="J1458" i="1"/>
  <c r="G1458" i="1"/>
  <c r="H1458" i="1"/>
  <c r="H1474" i="1"/>
  <c r="G1474" i="1"/>
  <c r="I1474" i="1" s="1"/>
  <c r="H1455" i="1"/>
  <c r="G1455" i="1"/>
  <c r="G1536" i="1"/>
  <c r="H1536"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426" i="1"/>
  <c r="H1426" i="1"/>
  <c r="G1428" i="1"/>
  <c r="H1428" i="1"/>
  <c r="G1430" i="1"/>
  <c r="H1430" i="1"/>
  <c r="G1432" i="1"/>
  <c r="H1432" i="1"/>
  <c r="G1434" i="1"/>
  <c r="H1434" i="1"/>
  <c r="G1438" i="1"/>
  <c r="H1438" i="1"/>
  <c r="I1440" i="1"/>
  <c r="I1442" i="1"/>
  <c r="I1444" i="1"/>
  <c r="J1445" i="1"/>
  <c r="H1464" i="1"/>
  <c r="G1464" i="1"/>
  <c r="H1468" i="1"/>
  <c r="G1468" i="1"/>
  <c r="J1474" i="1"/>
  <c r="J1446" i="1"/>
  <c r="G1446" i="1"/>
  <c r="I1446" i="1" s="1"/>
  <c r="J1448" i="1"/>
  <c r="G1448" i="1"/>
  <c r="I1448" i="1" s="1"/>
  <c r="J1450" i="1"/>
  <c r="G1450" i="1"/>
  <c r="I1450" i="1" s="1"/>
  <c r="J1452" i="1"/>
  <c r="G1452" i="1"/>
  <c r="I1452" i="1" s="1"/>
  <c r="H1479" i="1"/>
  <c r="G1479" i="1"/>
  <c r="H1457" i="1"/>
  <c r="I1457" i="1" s="1"/>
  <c r="J1457" i="1"/>
  <c r="G1459" i="1"/>
  <c r="I1459" i="1" s="1"/>
  <c r="H1461" i="1"/>
  <c r="G1465" i="1"/>
  <c r="I1465" i="1" s="1"/>
  <c r="G1471" i="1"/>
  <c r="I1471" i="1" s="1"/>
  <c r="G1476" i="1"/>
  <c r="I1476" i="1" s="1"/>
  <c r="H1482" i="1"/>
  <c r="H1490" i="1"/>
  <c r="H1498" i="1"/>
  <c r="H1506" i="1"/>
  <c r="H1514" i="1"/>
  <c r="H1522" i="1"/>
  <c r="H1530" i="1"/>
  <c r="G1537" i="1"/>
  <c r="H1540" i="1"/>
  <c r="G1545" i="1"/>
  <c r="H1548" i="1"/>
  <c r="H1558" i="1"/>
  <c r="H1566" i="1"/>
  <c r="H1574" i="1"/>
  <c r="F140" i="4"/>
  <c r="D139" i="4"/>
  <c r="D299" i="4"/>
  <c r="F317" i="4"/>
  <c r="D311" i="4"/>
  <c r="E190" i="5"/>
  <c r="D50" i="4"/>
  <c r="F65" i="4"/>
  <c r="D82" i="4"/>
  <c r="F91" i="4"/>
  <c r="F574" i="4"/>
  <c r="D567" i="4"/>
  <c r="F36" i="6"/>
  <c r="D35" i="6"/>
  <c r="J1459" i="1"/>
  <c r="G1538" i="1"/>
  <c r="G1541" i="1"/>
  <c r="H1544" i="1"/>
  <c r="G1546" i="1"/>
  <c r="G1549" i="1"/>
  <c r="H1552" i="1"/>
  <c r="G1554" i="1"/>
  <c r="F8" i="4"/>
  <c r="D7" i="4"/>
  <c r="F397" i="4"/>
  <c r="D396" i="4"/>
  <c r="F422" i="4"/>
  <c r="D421" i="4"/>
  <c r="E529" i="4"/>
  <c r="D644" i="4"/>
  <c r="G291" i="9"/>
  <c r="F190" i="5"/>
  <c r="I24" i="3"/>
  <c r="H1454" i="1"/>
  <c r="H1462" i="1"/>
  <c r="I1462" i="1" s="1"/>
  <c r="J1462" i="1"/>
  <c r="H1463" i="1"/>
  <c r="I1463" i="1" s="1"/>
  <c r="H1466" i="1"/>
  <c r="I1466" i="1" s="1"/>
  <c r="J1466" i="1"/>
  <c r="H1467" i="1"/>
  <c r="I1467" i="1" s="1"/>
  <c r="H1472" i="1"/>
  <c r="I1472" i="1" s="1"/>
  <c r="J1472" i="1"/>
  <c r="H1473" i="1"/>
  <c r="I1473" i="1" s="1"/>
  <c r="H1477" i="1"/>
  <c r="I1477" i="1" s="1"/>
  <c r="J1477" i="1"/>
  <c r="H1478" i="1"/>
  <c r="I1478" i="1" s="1"/>
  <c r="H1480" i="1"/>
  <c r="G1485" i="1"/>
  <c r="H1488" i="1"/>
  <c r="G1493" i="1"/>
  <c r="H1496" i="1"/>
  <c r="G1501" i="1"/>
  <c r="H1504" i="1"/>
  <c r="G1509" i="1"/>
  <c r="H1512" i="1"/>
  <c r="H1520" i="1"/>
  <c r="G1525" i="1"/>
  <c r="H1528" i="1"/>
  <c r="G1533" i="1"/>
  <c r="H1556" i="1"/>
  <c r="G1561" i="1"/>
  <c r="H1564" i="1"/>
  <c r="G1569" i="1"/>
  <c r="H1572" i="1"/>
  <c r="G1577" i="1"/>
  <c r="H1580" i="1"/>
  <c r="E7" i="4"/>
  <c r="F112" i="4"/>
  <c r="D106" i="4"/>
  <c r="E152" i="4"/>
  <c r="F152" i="4" s="1"/>
  <c r="F164" i="4"/>
  <c r="D163" i="4"/>
  <c r="E196" i="4"/>
  <c r="D192" i="1" s="1"/>
  <c r="D224" i="4"/>
  <c r="F345" i="4"/>
  <c r="D344" i="4"/>
  <c r="F351" i="4"/>
  <c r="D363" i="4"/>
  <c r="D350" i="4" s="1"/>
  <c r="F594" i="4"/>
  <c r="D593" i="4"/>
  <c r="G142" i="9"/>
  <c r="E142" i="9" s="1"/>
  <c r="B142" i="9" s="1"/>
  <c r="F603" i="4"/>
  <c r="D529" i="4"/>
  <c r="F581" i="4"/>
  <c r="E593" i="4"/>
  <c r="D587" i="1" s="1"/>
  <c r="E87" i="5"/>
  <c r="D177" i="5"/>
  <c r="F180" i="5"/>
  <c r="F207" i="5"/>
  <c r="D206" i="5"/>
  <c r="F5" i="6"/>
  <c r="E35" i="6"/>
  <c r="D114" i="6"/>
  <c r="F130" i="6"/>
  <c r="D129" i="6"/>
  <c r="E459" i="4"/>
  <c r="D625" i="4"/>
  <c r="D12" i="5"/>
  <c r="D7" i="5" s="1"/>
  <c r="E206" i="5"/>
  <c r="D245" i="5"/>
  <c r="D237" i="5" s="1"/>
  <c r="D42" i="8"/>
  <c r="F8" i="5"/>
  <c r="F70" i="5"/>
  <c r="D69" i="5"/>
  <c r="D49" i="8"/>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64" i="9"/>
  <c r="G163" i="9"/>
  <c r="E163" i="9" s="1"/>
  <c r="B163" i="9" s="1"/>
  <c r="G162" i="9"/>
  <c r="E162" i="9" s="1"/>
  <c r="B162" i="9" s="1"/>
  <c r="G161" i="9"/>
  <c r="E161" i="9" s="1"/>
  <c r="B161" i="9" s="1"/>
  <c r="G160" i="9"/>
  <c r="E160" i="9" s="1"/>
  <c r="B16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3" i="9"/>
  <c r="E183" i="9" s="1"/>
  <c r="B183" i="9" s="1"/>
  <c r="G181" i="9"/>
  <c r="E181" i="9" s="1"/>
  <c r="B181" i="9" s="1"/>
  <c r="G179" i="9"/>
  <c r="E179" i="9" s="1"/>
  <c r="B179" i="9" s="1"/>
  <c r="G177" i="9"/>
  <c r="E177" i="9" s="1"/>
  <c r="B177" i="9" s="1"/>
  <c r="G165" i="9"/>
  <c r="H164" i="9"/>
  <c r="I10" i="9"/>
  <c r="E46" i="9"/>
  <c r="B46" i="9" s="1"/>
  <c r="B52" i="9"/>
  <c r="E62" i="9"/>
  <c r="B62" i="9" s="1"/>
  <c r="E78" i="9"/>
  <c r="B78" i="9" s="1"/>
  <c r="B84" i="9"/>
  <c r="E94" i="9"/>
  <c r="B94" i="9" s="1"/>
  <c r="B100" i="9"/>
  <c r="E110" i="9"/>
  <c r="B110" i="9" s="1"/>
  <c r="B116" i="9"/>
  <c r="E126" i="9"/>
  <c r="B126" i="9" s="1"/>
  <c r="B132" i="9"/>
  <c r="B144" i="9"/>
  <c r="E154" i="9"/>
  <c r="B154" i="9" s="1"/>
  <c r="G178" i="9"/>
  <c r="E178" i="9" s="1"/>
  <c r="B178" i="9" s="1"/>
  <c r="E286" i="9"/>
  <c r="B286" i="9" s="1"/>
  <c r="G184" i="9"/>
  <c r="E184" i="9" s="1"/>
  <c r="B184" i="9" s="1"/>
  <c r="E26" i="9"/>
  <c r="B26" i="9" s="1"/>
  <c r="E30" i="9"/>
  <c r="B30" i="9" s="1"/>
  <c r="E34" i="9"/>
  <c r="B34" i="9" s="1"/>
  <c r="E38" i="9"/>
  <c r="B38" i="9" s="1"/>
  <c r="B44" i="9"/>
  <c r="E54" i="9"/>
  <c r="B54" i="9" s="1"/>
  <c r="B60" i="9"/>
  <c r="E70" i="9"/>
  <c r="B70" i="9" s="1"/>
  <c r="B76" i="9"/>
  <c r="E86" i="9"/>
  <c r="B86" i="9" s="1"/>
  <c r="B92" i="9"/>
  <c r="E102" i="9"/>
  <c r="B102" i="9" s="1"/>
  <c r="B108" i="9"/>
  <c r="E118" i="9"/>
  <c r="B118" i="9" s="1"/>
  <c r="B124" i="9"/>
  <c r="E134" i="9"/>
  <c r="B134" i="9" s="1"/>
  <c r="B140" i="9"/>
  <c r="E146" i="9"/>
  <c r="B146" i="9" s="1"/>
  <c r="B152" i="9"/>
  <c r="G182" i="9"/>
  <c r="E182" i="9" s="1"/>
  <c r="B182" i="9" s="1"/>
  <c r="B224" i="9"/>
  <c r="B229" i="9"/>
  <c r="B257" i="9"/>
  <c r="B233" i="9"/>
  <c r="B261" i="9"/>
  <c r="B271" i="9"/>
  <c r="B221" i="9"/>
  <c r="E7" i="5" l="1"/>
  <c r="I20" i="3" s="1"/>
  <c r="I30" i="3"/>
  <c r="D1453" i="1"/>
  <c r="H1453" i="1" s="1"/>
  <c r="H29" i="3"/>
  <c r="C1436" i="1"/>
  <c r="E165" i="9"/>
  <c r="B165" i="9" s="1"/>
  <c r="F212" i="9"/>
  <c r="B212" i="9" s="1"/>
  <c r="G259" i="1"/>
  <c r="E237" i="5"/>
  <c r="F237" i="5" s="1"/>
  <c r="F263" i="4"/>
  <c r="C259" i="1"/>
  <c r="F89" i="6"/>
  <c r="C1383" i="1"/>
  <c r="F484" i="4"/>
  <c r="C478" i="1"/>
  <c r="G346" i="1"/>
  <c r="H346" i="1"/>
  <c r="F515" i="4"/>
  <c r="C509" i="1"/>
  <c r="G509" i="1" s="1"/>
  <c r="F459" i="4"/>
  <c r="C453" i="1"/>
  <c r="D151" i="4"/>
  <c r="D289" i="4" s="1"/>
  <c r="G20" i="9"/>
  <c r="I29" i="3"/>
  <c r="D1436" i="1"/>
  <c r="F134" i="5"/>
  <c r="C1112" i="1"/>
  <c r="E298" i="4"/>
  <c r="D294" i="1"/>
  <c r="F215" i="4"/>
  <c r="C211" i="1"/>
  <c r="D141" i="6"/>
  <c r="H28" i="3" s="1"/>
  <c r="I1464" i="1"/>
  <c r="F87" i="5"/>
  <c r="C1065" i="1"/>
  <c r="G297" i="9"/>
  <c r="E297" i="9" s="1"/>
  <c r="E350" i="4"/>
  <c r="F350" i="4" s="1"/>
  <c r="F44" i="4"/>
  <c r="C40" i="1"/>
  <c r="I1449" i="1"/>
  <c r="G574" i="1"/>
  <c r="H509" i="1"/>
  <c r="H259" i="1"/>
  <c r="F238" i="5"/>
  <c r="C1215" i="1"/>
  <c r="F643" i="4"/>
  <c r="C637" i="1"/>
  <c r="F252" i="4"/>
  <c r="C248" i="1"/>
  <c r="F196" i="4"/>
  <c r="C192" i="1"/>
  <c r="F133" i="4"/>
  <c r="C129" i="1"/>
  <c r="F124" i="4"/>
  <c r="C120" i="1"/>
  <c r="C345" i="1"/>
  <c r="H17" i="3"/>
  <c r="H292" i="9"/>
  <c r="D1183" i="1"/>
  <c r="E68" i="5"/>
  <c r="D1065" i="1"/>
  <c r="F7" i="5"/>
  <c r="H20" i="3"/>
  <c r="C985" i="1"/>
  <c r="F12" i="5"/>
  <c r="C990" i="1"/>
  <c r="F129" i="6"/>
  <c r="C1423" i="1"/>
  <c r="F224" i="4"/>
  <c r="C220" i="1"/>
  <c r="E151" i="4"/>
  <c r="D148" i="1"/>
  <c r="F421" i="4"/>
  <c r="D420" i="4"/>
  <c r="C415" i="1"/>
  <c r="H20" i="9"/>
  <c r="E20" i="9" s="1"/>
  <c r="F50" i="4"/>
  <c r="C46" i="1"/>
  <c r="I1458" i="1"/>
  <c r="I34" i="3"/>
  <c r="C1517" i="1"/>
  <c r="I25" i="3"/>
  <c r="D1329" i="1"/>
  <c r="F363" i="4"/>
  <c r="C358" i="1"/>
  <c r="E528" i="4"/>
  <c r="D523" i="1"/>
  <c r="F311" i="4"/>
  <c r="C306" i="1"/>
  <c r="B191" i="9"/>
  <c r="D43" i="8"/>
  <c r="K1432" i="9" s="1"/>
  <c r="C1524" i="1"/>
  <c r="F245" i="5"/>
  <c r="C1222" i="1"/>
  <c r="F625" i="4"/>
  <c r="C619" i="1"/>
  <c r="F593" i="4"/>
  <c r="C587" i="1"/>
  <c r="G192" i="1"/>
  <c r="H192" i="1"/>
  <c r="F106" i="4"/>
  <c r="C102" i="1"/>
  <c r="D6" i="4"/>
  <c r="F7" i="4"/>
  <c r="C3" i="1"/>
  <c r="F35" i="6"/>
  <c r="H25" i="3"/>
  <c r="C1329" i="1"/>
  <c r="H291" i="9"/>
  <c r="E291" i="9" s="1"/>
  <c r="B291" i="9" s="1"/>
  <c r="E176" i="5"/>
  <c r="D1167" i="1"/>
  <c r="F299" i="4"/>
  <c r="D298" i="4"/>
  <c r="D408" i="4" s="1"/>
  <c r="C294" i="1"/>
  <c r="I1468" i="1"/>
  <c r="I1443" i="1"/>
  <c r="I1439" i="1"/>
  <c r="G292" i="9"/>
  <c r="F206" i="5"/>
  <c r="C1183" i="1"/>
  <c r="E6" i="4"/>
  <c r="D3" i="1"/>
  <c r="E141" i="6"/>
  <c r="F567" i="4"/>
  <c r="C561" i="1"/>
  <c r="E164" i="9"/>
  <c r="B164" i="9" s="1"/>
  <c r="D68" i="5"/>
  <c r="D6" i="5" s="1"/>
  <c r="F69" i="5"/>
  <c r="C1047" i="1"/>
  <c r="H23" i="3"/>
  <c r="C1214" i="1"/>
  <c r="E420" i="4"/>
  <c r="D453" i="1"/>
  <c r="F114" i="6"/>
  <c r="H27" i="3"/>
  <c r="C1408" i="1"/>
  <c r="G289" i="9"/>
  <c r="E289" i="9" s="1"/>
  <c r="B289" i="9" s="1"/>
  <c r="D176" i="5"/>
  <c r="F177" i="5"/>
  <c r="C1154" i="1"/>
  <c r="D528" i="4"/>
  <c r="F529" i="4"/>
  <c r="C523" i="1"/>
  <c r="F344" i="4"/>
  <c r="C339" i="1"/>
  <c r="F163" i="4"/>
  <c r="C159" i="1"/>
  <c r="F644" i="4"/>
  <c r="C638" i="1"/>
  <c r="F396" i="4"/>
  <c r="C391" i="1"/>
  <c r="F82" i="4"/>
  <c r="C78" i="1"/>
  <c r="F139" i="4"/>
  <c r="C135" i="1"/>
  <c r="I1479" i="1"/>
  <c r="I1455" i="1"/>
  <c r="D985" i="1" l="1"/>
  <c r="G985" i="1" s="1"/>
  <c r="G1453" i="1"/>
  <c r="G299" i="9"/>
  <c r="E299" i="9" s="1"/>
  <c r="C1435" i="1"/>
  <c r="H9" i="3" s="1"/>
  <c r="F141" i="6"/>
  <c r="F151" i="4"/>
  <c r="C147" i="1"/>
  <c r="H478" i="1"/>
  <c r="G478" i="1"/>
  <c r="G1383" i="1"/>
  <c r="H1383" i="1"/>
  <c r="I23" i="3"/>
  <c r="D1214" i="1"/>
  <c r="H1214" i="1" s="1"/>
  <c r="H40" i="1"/>
  <c r="G40" i="1"/>
  <c r="E408" i="4"/>
  <c r="D403" i="1" s="1"/>
  <c r="D345" i="1"/>
  <c r="H345" i="1" s="1"/>
  <c r="H211" i="1"/>
  <c r="G211" i="1"/>
  <c r="H1112" i="1"/>
  <c r="G1112" i="1"/>
  <c r="H1436" i="1"/>
  <c r="G1436" i="1"/>
  <c r="E296" i="9"/>
  <c r="I10" i="3" s="1"/>
  <c r="B297" i="9"/>
  <c r="D293" i="1"/>
  <c r="E407" i="4"/>
  <c r="D402" i="1" s="1"/>
  <c r="H1215" i="1"/>
  <c r="G1215" i="1"/>
  <c r="H637" i="1"/>
  <c r="G637" i="1"/>
  <c r="G248" i="1"/>
  <c r="H248" i="1"/>
  <c r="G129" i="1"/>
  <c r="H129" i="1"/>
  <c r="H120" i="1"/>
  <c r="G120" i="1"/>
  <c r="F408" i="4"/>
  <c r="C403" i="1"/>
  <c r="F176" i="5"/>
  <c r="D175" i="5"/>
  <c r="G276" i="9" s="1"/>
  <c r="H22" i="3"/>
  <c r="C1153" i="1"/>
  <c r="H1183" i="1"/>
  <c r="G1183" i="1"/>
  <c r="H306" i="1"/>
  <c r="G306" i="1"/>
  <c r="D291" i="4"/>
  <c r="D413" i="4"/>
  <c r="C285" i="1"/>
  <c r="D636" i="4"/>
  <c r="F528" i="4"/>
  <c r="C522" i="1"/>
  <c r="F68" i="5"/>
  <c r="H21" i="3"/>
  <c r="C1046" i="1"/>
  <c r="I28" i="3"/>
  <c r="D1435" i="1"/>
  <c r="H1435" i="1" s="1"/>
  <c r="H1167" i="1"/>
  <c r="G1167" i="1"/>
  <c r="D290" i="4"/>
  <c r="D412" i="4"/>
  <c r="H16" i="3"/>
  <c r="F6" i="4"/>
  <c r="C2" i="1"/>
  <c r="H619" i="1"/>
  <c r="G619" i="1"/>
  <c r="G1524" i="1"/>
  <c r="H1524" i="1"/>
  <c r="H358" i="1"/>
  <c r="G358" i="1"/>
  <c r="H1517" i="1"/>
  <c r="G1517" i="1"/>
  <c r="H148" i="1"/>
  <c r="G148" i="1"/>
  <c r="H1423" i="1"/>
  <c r="G1423" i="1"/>
  <c r="H985" i="1"/>
  <c r="H1065" i="1"/>
  <c r="G1065" i="1"/>
  <c r="G1435" i="1"/>
  <c r="E298" i="9"/>
  <c r="B299" i="9"/>
  <c r="E292" i="9"/>
  <c r="B292" i="9" s="1"/>
  <c r="H294" i="1"/>
  <c r="G294" i="1"/>
  <c r="E175" i="5"/>
  <c r="D1152" i="1" s="1"/>
  <c r="I22" i="3"/>
  <c r="D1153" i="1"/>
  <c r="I35" i="3"/>
  <c r="C1518" i="1"/>
  <c r="H11" i="3" s="1"/>
  <c r="B20" i="9"/>
  <c r="E19" i="9"/>
  <c r="H415" i="1"/>
  <c r="G415" i="1"/>
  <c r="I17" i="3"/>
  <c r="E289" i="4"/>
  <c r="F289" i="4" s="1"/>
  <c r="D147" i="1"/>
  <c r="G147" i="1" s="1"/>
  <c r="I21" i="3"/>
  <c r="D1046" i="1"/>
  <c r="E6" i="5"/>
  <c r="F6" i="5" s="1"/>
  <c r="H1329" i="1"/>
  <c r="G1329" i="1"/>
  <c r="E636" i="4"/>
  <c r="D630" i="1" s="1"/>
  <c r="D522" i="1"/>
  <c r="C984" i="1"/>
  <c r="G78" i="1"/>
  <c r="H78" i="1"/>
  <c r="H638" i="1"/>
  <c r="G638" i="1"/>
  <c r="H339" i="1"/>
  <c r="G339" i="1"/>
  <c r="H1154" i="1"/>
  <c r="G1154" i="1"/>
  <c r="H453" i="1"/>
  <c r="G453" i="1"/>
  <c r="G135" i="1"/>
  <c r="H135" i="1"/>
  <c r="H391" i="1"/>
  <c r="G391" i="1"/>
  <c r="H159" i="1"/>
  <c r="G159" i="1"/>
  <c r="H523" i="1"/>
  <c r="G523" i="1"/>
  <c r="H1408" i="1"/>
  <c r="G1408" i="1"/>
  <c r="E635" i="4"/>
  <c r="D629" i="1" s="1"/>
  <c r="D414" i="1"/>
  <c r="H1047" i="1"/>
  <c r="G1047" i="1"/>
  <c r="H561" i="1"/>
  <c r="G561" i="1"/>
  <c r="E412" i="4"/>
  <c r="I16" i="3"/>
  <c r="D2" i="1"/>
  <c r="F298" i="4"/>
  <c r="D407" i="4"/>
  <c r="C293" i="1"/>
  <c r="H3" i="1"/>
  <c r="G3" i="1"/>
  <c r="H102" i="1"/>
  <c r="G102" i="1"/>
  <c r="H587" i="1"/>
  <c r="G587" i="1"/>
  <c r="H1222" i="1"/>
  <c r="G1222" i="1"/>
  <c r="G295" i="9"/>
  <c r="E295" i="9" s="1"/>
  <c r="B295" i="9" s="1"/>
  <c r="H46" i="1"/>
  <c r="G46" i="1"/>
  <c r="D635" i="4"/>
  <c r="F420" i="4"/>
  <c r="C414" i="1"/>
  <c r="H220" i="1"/>
  <c r="G220" i="1"/>
  <c r="H990" i="1"/>
  <c r="G990" i="1"/>
  <c r="G294" i="9"/>
  <c r="E294" i="9" s="1"/>
  <c r="G1214" i="1" l="1"/>
  <c r="G345" i="1"/>
  <c r="E290" i="4"/>
  <c r="D286" i="1" s="1"/>
  <c r="N3" i="9"/>
  <c r="D414" i="4"/>
  <c r="F412" i="4"/>
  <c r="D639" i="4"/>
  <c r="C407" i="1"/>
  <c r="F175" i="5"/>
  <c r="C1152" i="1"/>
  <c r="K3" i="9"/>
  <c r="I9" i="3"/>
  <c r="H2" i="1"/>
  <c r="G2" i="1"/>
  <c r="F290" i="4"/>
  <c r="C286" i="1"/>
  <c r="H522" i="1"/>
  <c r="G522" i="1"/>
  <c r="D640" i="4"/>
  <c r="D415" i="4"/>
  <c r="C408" i="1"/>
  <c r="F635" i="4"/>
  <c r="C629" i="1"/>
  <c r="H293" i="1"/>
  <c r="G293" i="1"/>
  <c r="H276" i="9"/>
  <c r="E276" i="9" s="1"/>
  <c r="D984" i="1"/>
  <c r="H984" i="1" s="1"/>
  <c r="E291" i="4"/>
  <c r="D287" i="1" s="1"/>
  <c r="E413" i="4"/>
  <c r="F413" i="4" s="1"/>
  <c r="D285" i="1"/>
  <c r="H285" i="1" s="1"/>
  <c r="F407" i="4"/>
  <c r="C402" i="1"/>
  <c r="H414" i="1"/>
  <c r="G414" i="1"/>
  <c r="E639" i="4"/>
  <c r="D407" i="1"/>
  <c r="G282" i="9"/>
  <c r="E282" i="9" s="1"/>
  <c r="B282" i="9" s="1"/>
  <c r="H1518" i="1"/>
  <c r="G1518" i="1"/>
  <c r="H147" i="1"/>
  <c r="H1046" i="1"/>
  <c r="G1046" i="1"/>
  <c r="H1153" i="1"/>
  <c r="G1153" i="1"/>
  <c r="H403" i="1"/>
  <c r="G403" i="1"/>
  <c r="E293" i="9"/>
  <c r="I11" i="3" s="1"/>
  <c r="B294" i="9"/>
  <c r="H8" i="3"/>
  <c r="F636" i="4"/>
  <c r="C630" i="1"/>
  <c r="F291" i="4"/>
  <c r="C287" i="1"/>
  <c r="E414" i="4" l="1"/>
  <c r="D409" i="1" s="1"/>
  <c r="E275" i="9"/>
  <c r="I8" i="3" s="1"/>
  <c r="B276" i="9"/>
  <c r="G285" i="1"/>
  <c r="H630" i="1"/>
  <c r="G630" i="1"/>
  <c r="C410" i="1"/>
  <c r="H286" i="1"/>
  <c r="G286" i="1"/>
  <c r="G287" i="1"/>
  <c r="H287" i="1"/>
  <c r="G984" i="1"/>
  <c r="E415" i="4"/>
  <c r="D410" i="1" s="1"/>
  <c r="E640" i="4"/>
  <c r="F640" i="4" s="1"/>
  <c r="D408" i="1"/>
  <c r="H408" i="1" s="1"/>
  <c r="F414" i="4"/>
  <c r="C409" i="1"/>
  <c r="M3" i="9"/>
  <c r="H629" i="1"/>
  <c r="G629" i="1"/>
  <c r="D642" i="4"/>
  <c r="C634" i="1"/>
  <c r="D633" i="1"/>
  <c r="H402" i="1"/>
  <c r="G402" i="1"/>
  <c r="H1152" i="1"/>
  <c r="G1152" i="1"/>
  <c r="H407" i="1"/>
  <c r="G407" i="1"/>
  <c r="F639" i="4"/>
  <c r="D641" i="4"/>
  <c r="C633" i="1"/>
  <c r="E641" i="4" l="1"/>
  <c r="D635" i="1" s="1"/>
  <c r="F415" i="4"/>
  <c r="H633" i="1"/>
  <c r="G633" i="1"/>
  <c r="F641" i="4"/>
  <c r="D645" i="4"/>
  <c r="C635" i="1"/>
  <c r="D646" i="4"/>
  <c r="C636" i="1"/>
  <c r="H410" i="1"/>
  <c r="G410" i="1"/>
  <c r="H409" i="1"/>
  <c r="G409" i="1"/>
  <c r="E642" i="4"/>
  <c r="D634" i="1"/>
  <c r="H634" i="1" s="1"/>
  <c r="G408" i="1"/>
  <c r="E645" i="4" l="1"/>
  <c r="I18" i="3" s="1"/>
  <c r="G634" i="1"/>
  <c r="F642" i="4"/>
  <c r="H635" i="1"/>
  <c r="G635" i="1"/>
  <c r="H18" i="3"/>
  <c r="C639" i="1"/>
  <c r="F646" i="4"/>
  <c r="H19" i="3"/>
  <c r="C640" i="1"/>
  <c r="E646" i="4"/>
  <c r="D636" i="1"/>
  <c r="D639" i="1" l="1"/>
  <c r="H639" i="1" s="1"/>
  <c r="F645" i="4"/>
  <c r="G636" i="1"/>
  <c r="I19" i="3"/>
  <c r="D640" i="1"/>
  <c r="H640" i="1" s="1"/>
  <c r="H636" i="1"/>
  <c r="G639" i="1" l="1"/>
  <c r="H7" i="3"/>
  <c r="J3" i="9" s="1"/>
  <c r="G640" i="1"/>
  <c r="I7" i="3" l="1"/>
  <c r="M272" i="9"/>
  <c r="L272" i="9"/>
  <c r="G18" i="9"/>
  <c r="H18" i="9"/>
  <c r="I17" i="9"/>
  <c r="J8" i="9"/>
  <c r="I13" i="9"/>
  <c r="I6" i="9"/>
  <c r="K12" i="9"/>
  <c r="G17" i="9"/>
  <c r="K9" i="9"/>
  <c r="L15" i="9"/>
  <c r="K6" i="9"/>
  <c r="J11" i="9"/>
  <c r="H15" i="9"/>
  <c r="H17" i="9"/>
  <c r="M15" i="9"/>
  <c r="J5" i="9"/>
  <c r="L16" i="9"/>
  <c r="G16" i="9"/>
  <c r="I9" i="9"/>
  <c r="G15" i="9"/>
  <c r="K8" i="9"/>
  <c r="J13" i="9"/>
  <c r="K5" i="9"/>
  <c r="J10" i="9"/>
  <c r="M16" i="9"/>
  <c r="J7" i="9"/>
  <c r="I12" i="9"/>
  <c r="J6" i="9"/>
  <c r="I11" i="9"/>
  <c r="I8" i="9"/>
  <c r="K7" i="9"/>
  <c r="J12" i="9"/>
  <c r="J17" i="9"/>
  <c r="I7" i="9"/>
  <c r="K13" i="9"/>
  <c r="K10" i="9"/>
  <c r="I5" i="9"/>
  <c r="K11" i="9"/>
  <c r="H16" i="9"/>
  <c r="J9" i="9"/>
  <c r="E15" i="9" l="1"/>
  <c r="E18" i="9"/>
  <c r="B18" i="9" s="1"/>
  <c r="E8" i="9"/>
  <c r="B8" i="9" s="1"/>
  <c r="F272" i="9"/>
  <c r="B272" i="9" s="1"/>
  <c r="E12" i="9"/>
  <c r="B12" i="9" s="1"/>
  <c r="E7" i="9"/>
  <c r="B7" i="9" s="1"/>
  <c r="E16" i="9"/>
  <c r="F15" i="9"/>
  <c r="E6" i="9"/>
  <c r="B6" i="9" s="1"/>
  <c r="E5" i="9"/>
  <c r="E11" i="9"/>
  <c r="B11" i="9" s="1"/>
  <c r="F16" i="9"/>
  <c r="E13" i="9"/>
  <c r="B13" i="9" s="1"/>
  <c r="E10" i="9"/>
  <c r="B10" i="9" s="1"/>
  <c r="E17" i="9"/>
  <c r="B17" i="9" s="1"/>
  <c r="E9" i="9"/>
  <c r="B9" i="9" s="1"/>
  <c r="F19" i="9" l="1"/>
  <c r="B15" i="9"/>
  <c r="E14" i="9"/>
  <c r="B16" i="9"/>
  <c r="F14" i="9"/>
  <c r="B5" i="9"/>
  <c r="E4" i="9"/>
  <c r="E3" i="9" s="1"/>
  <c r="F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<sst xmlns="http://schemas.openxmlformats.org/spreadsheetml/2006/main" count="4313" uniqueCount="3393">
  <si>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</si>
  <si>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</si>
  <si>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</si>
  <si>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</si>
  <si>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</si>
  <si>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</si>
  <si>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</si>
  <si>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</si>
  <si>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</si>
  <si>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</si>
  <si>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</si>
  <si>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</si>
  <si>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</si>
  <si>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</si>
  <si>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</si>
  <si>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</si>
  <si>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</si>
  <si>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</si>
  <si>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</si>
  <si>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</si>
  <si>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</si>
  <si>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</si>
  <si>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</si>
  <si>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</si>
  <si>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</si>
  <si>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</si>
  <si>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</si>
  <si>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</si>
  <si>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</si>
  <si>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</si>
  <si>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</si>
  <si>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Dr. ANDRIJA MOHOROVIČIĆ</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</si>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</sst>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10845155</v>
      </c>
      <c r="D2" s="6">
        <f>'PR-RAS'!E6</f>
        <v>12184451.43</v>
      </c>
      <c r="E2" s="6">
        <v>0</v>
      </c>
      <c r="F2" s="6">
        <v>0</v>
      </c>
      <c r="G2" s="7">
        <f t="shared" ref="G2:G264" si="0">(B2/1000)*(C2*1+D2*2)</f>
        <v>35214.057860000001</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9222095</v>
      </c>
      <c r="D46" s="1">
        <f>'PR-RAS'!E50</f>
        <v>10209962.720000001</v>
      </c>
      <c r="E46" s="1">
        <v>0</v>
      </c>
      <c r="F46" s="1">
        <v>0</v>
      </c>
      <c r="G46" s="2">
        <f t="shared" si="0"/>
        <v>1333890.9198</v>
      </c>
      <c r="H46" s="2">
        <f t="shared" si="1"/>
        <v>0.27999999932944775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88528</v>
      </c>
      <c r="D58" s="1">
        <f>'PR-RAS'!E62</f>
        <v>123563.64</v>
      </c>
      <c r="E58" s="1">
        <v>0</v>
      </c>
      <c r="F58" s="1">
        <v>0</v>
      </c>
      <c r="G58" s="2">
        <f t="shared" si="0"/>
        <v>19132.350960000003</v>
      </c>
      <c r="H58" s="2">
        <f t="shared" si="1"/>
        <v>0.36000000000058208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88528</v>
      </c>
      <c r="D59" s="1">
        <f>'PR-RAS'!E63</f>
        <v>123563.64</v>
      </c>
      <c r="E59" s="1">
        <v>0</v>
      </c>
      <c r="F59" s="1">
        <v>0</v>
      </c>
      <c r="G59" s="2">
        <f t="shared" si="0"/>
        <v>19468.006240000002</v>
      </c>
      <c r="H59" s="2">
        <f t="shared" si="1"/>
        <v>0.36000000000058208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9133567</v>
      </c>
      <c r="D64" s="1">
        <f>'PR-RAS'!E68</f>
        <v>10086399.08</v>
      </c>
      <c r="E64" s="1">
        <v>0</v>
      </c>
      <c r="F64" s="1">
        <v>0</v>
      </c>
      <c r="G64" s="2">
        <f t="shared" si="0"/>
        <v>1846301.00508</v>
      </c>
      <c r="H64" s="2">
        <f t="shared" si="1"/>
        <v>8.0000000074505806E-2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9056141</v>
      </c>
      <c r="D65" s="1">
        <f>'PR-RAS'!E69</f>
        <v>10039001.529999999</v>
      </c>
      <c r="E65" s="1">
        <v>0</v>
      </c>
      <c r="F65" s="1">
        <v>0</v>
      </c>
      <c r="G65" s="2">
        <f t="shared" si="0"/>
        <v>1864585.2198399999</v>
      </c>
      <c r="H65" s="2">
        <f t="shared" si="1"/>
        <v>0.47000000067055225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77426</v>
      </c>
      <c r="D66" s="1">
        <f>'PR-RAS'!E70</f>
        <v>47397.55</v>
      </c>
      <c r="E66" s="1">
        <v>0</v>
      </c>
      <c r="F66" s="1">
        <v>0</v>
      </c>
      <c r="G66" s="2">
        <f t="shared" si="0"/>
        <v>11194.371500000001</v>
      </c>
      <c r="H66" s="2">
        <f t="shared" si="1"/>
        <v>0.44999999999708962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v>
      </c>
      <c r="D78" s="1">
        <f>'PR-RAS'!E82</f>
        <v>54.09</v>
      </c>
      <c r="E78" s="1">
        <v>0</v>
      </c>
      <c r="F78" s="1">
        <v>0</v>
      </c>
      <c r="G78" s="2">
        <f t="shared" si="0"/>
        <v>13.026860000000001</v>
      </c>
      <c r="H78" s="2">
        <f t="shared" si="1"/>
        <v>9.0000000000003411E-2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v>
      </c>
      <c r="D79" s="1">
        <f>'PR-RAS'!E83</f>
        <v>54.09</v>
      </c>
      <c r="E79" s="1">
        <v>0</v>
      </c>
      <c r="F79" s="1">
        <v>0</v>
      </c>
      <c r="G79" s="2">
        <f t="shared" si="0"/>
        <v>13.19604</v>
      </c>
      <c r="H79" s="2">
        <f t="shared" si="1"/>
        <v>9.0000000000003411E-2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v>
      </c>
      <c r="D81" s="1">
        <f>'PR-RAS'!E85</f>
        <v>54.09</v>
      </c>
      <c r="E81" s="1">
        <v>0</v>
      </c>
      <c r="F81" s="1">
        <v>0</v>
      </c>
      <c r="G81" s="2">
        <f t="shared" si="0"/>
        <v>13.534400000000002</v>
      </c>
      <c r="H81" s="2">
        <f t="shared" si="1"/>
        <v>9.0000000000003411E-2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843461</v>
      </c>
      <c r="D102" s="1">
        <f>'PR-RAS'!E106</f>
        <v>1120980.26</v>
      </c>
      <c r="E102" s="1">
        <v>0</v>
      </c>
      <c r="F102" s="1">
        <v>0</v>
      </c>
      <c r="G102" s="2">
        <f t="shared" si="0"/>
        <v>311627.57352000003</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843461</v>
      </c>
      <c r="D108" s="1">
        <f>'PR-RAS'!E112</f>
        <v>1120980.26</v>
      </c>
      <c r="E108" s="1">
        <v>0</v>
      </c>
      <c r="F108" s="1">
        <v>0</v>
      </c>
      <c r="G108" s="2">
        <f t="shared" si="0"/>
        <v>330140.10264</v>
      </c>
      <c r="H108" s="2">
        <f t="shared" si="1"/>
        <v>0.26000000000931323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843461</v>
      </c>
      <c r="D113" s="1">
        <f>'PR-RAS'!E117</f>
        <v>1120980.26</v>
      </c>
      <c r="E113" s="1">
        <v>0</v>
      </c>
      <c r="F113" s="1">
        <v>0</v>
      </c>
      <c r="G113" s="2">
        <f t="shared" si="0"/>
        <v>345567.21023999999</v>
      </c>
      <c r="H113" s="2">
        <f t="shared" si="1"/>
        <v>0.26000000000931323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7606</v>
      </c>
      <c r="D120" s="1">
        <f>'PR-RAS'!E124</f>
        <v>2000</v>
      </c>
      <c r="E120" s="1">
        <v>0</v>
      </c>
      <c r="F120" s="1">
        <v>0</v>
      </c>
      <c r="G120" s="2">
        <f t="shared" si="0"/>
        <v>1381.114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262</v>
      </c>
      <c r="D121" s="1">
        <f>'PR-RAS'!E125</f>
        <v>0</v>
      </c>
      <c r="E121" s="1">
        <v>0</v>
      </c>
      <c r="F121" s="1">
        <v>0</v>
      </c>
      <c r="G121" s="2">
        <f t="shared" si="0"/>
        <v>31.439999999999998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262</v>
      </c>
      <c r="D122" s="1">
        <f>'PR-RAS'!E126</f>
        <v>0</v>
      </c>
      <c r="E122" s="1">
        <v>0</v>
      </c>
      <c r="F122" s="1">
        <v>0</v>
      </c>
      <c r="G122" s="2">
        <f t="shared" si="0"/>
        <v>31.701999999999998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7344</v>
      </c>
      <c r="D124" s="1">
        <f>'PR-RAS'!E128</f>
        <v>2000</v>
      </c>
      <c r="E124" s="1">
        <v>0</v>
      </c>
      <c r="F124" s="1">
        <v>0</v>
      </c>
      <c r="G124" s="2">
        <f t="shared" si="0"/>
        <v>1395.3119999999999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v>
      </c>
      <c r="D125" s="1">
        <f>'PR-RAS'!E129</f>
        <v>2000</v>
      </c>
      <c r="E125" s="1">
        <v>0</v>
      </c>
      <c r="F125" s="1">
        <v>0</v>
      </c>
      <c r="G125" s="2">
        <f t="shared" si="0"/>
        <v>744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5344</v>
      </c>
      <c r="D126" s="1">
        <f>'PR-RAS'!E130</f>
        <v>0</v>
      </c>
      <c r="E126" s="1">
        <v>0</v>
      </c>
      <c r="F126" s="1">
        <v>0</v>
      </c>
      <c r="G126" s="2">
        <f t="shared" si="0"/>
        <v>668</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771139</v>
      </c>
      <c r="D129" s="1">
        <f>'PR-RAS'!E133</f>
        <v>851454.36</v>
      </c>
      <c r="E129" s="1">
        <v>0</v>
      </c>
      <c r="F129" s="1">
        <v>0</v>
      </c>
      <c r="G129" s="2">
        <f t="shared" si="0"/>
        <v>316678.10815999995</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771139</v>
      </c>
      <c r="D130" s="1">
        <f>'PR-RAS'!E134</f>
        <v>851454.36</v>
      </c>
      <c r="E130" s="1">
        <v>0</v>
      </c>
      <c r="F130" s="1">
        <v>0</v>
      </c>
      <c r="G130" s="2">
        <f t="shared" si="0"/>
        <v>319152.15587999998</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771139</v>
      </c>
      <c r="D131" s="1">
        <f>'PR-RAS'!E135</f>
        <v>851454.36</v>
      </c>
      <c r="E131" s="1">
        <v>0</v>
      </c>
      <c r="F131" s="1">
        <v>0</v>
      </c>
      <c r="G131" s="2">
        <f t="shared" si="0"/>
        <v>321626.20359999995</v>
      </c>
      <c r="H131" s="2">
        <f t="shared" si="1"/>
        <v>0.35999999998603016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793</v>
      </c>
      <c r="D135" s="1">
        <f>'PR-RAS'!E139</f>
        <v>0</v>
      </c>
      <c r="E135" s="1">
        <v>0</v>
      </c>
      <c r="F135" s="1">
        <v>0</v>
      </c>
      <c r="G135" s="2">
        <f t="shared" si="0"/>
        <v>106.262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793</v>
      </c>
      <c r="D146" s="1">
        <f>'PR-RAS'!E150</f>
        <v>0</v>
      </c>
      <c r="E146" s="1">
        <v>0</v>
      </c>
      <c r="F146" s="1">
        <v>0</v>
      </c>
      <c r="G146" s="2">
        <f t="shared" si="0"/>
        <v>114.98499999999999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10811636</v>
      </c>
      <c r="D147" s="1">
        <f>'PR-RAS'!E151</f>
        <v>12138439.9</v>
      </c>
      <c r="E147" s="1">
        <v>0</v>
      </c>
      <c r="F147" s="1">
        <v>0</v>
      </c>
      <c r="G147" s="2">
        <f t="shared" si="0"/>
        <v>5122923.3067999994</v>
      </c>
      <c r="H147" s="2">
        <f t="shared" si="1"/>
        <v>9.999999962747097E-2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9151913</v>
      </c>
      <c r="D148" s="1">
        <f>'PR-RAS'!E152</f>
        <v>10112867.51</v>
      </c>
      <c r="E148" s="1">
        <v>0</v>
      </c>
      <c r="F148" s="1">
        <v>0</v>
      </c>
      <c r="G148" s="2">
        <f t="shared" si="0"/>
        <v>4318514.2589400001</v>
      </c>
      <c r="H148" s="2">
        <f t="shared" si="1"/>
        <v>0.49000000022351742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7577488</v>
      </c>
      <c r="D149" s="1">
        <f>'PR-RAS'!E153</f>
        <v>8380958.7599999998</v>
      </c>
      <c r="E149" s="1">
        <v>0</v>
      </c>
      <c r="F149" s="1">
        <v>0</v>
      </c>
      <c r="G149" s="2">
        <f t="shared" si="0"/>
        <v>3602232.0169599997</v>
      </c>
      <c r="H149" s="2">
        <f t="shared" si="1"/>
        <v>0.24000000022351742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7419674</v>
      </c>
      <c r="D150" s="1">
        <f>'PR-RAS'!E154</f>
        <v>8178995.96</v>
      </c>
      <c r="E150" s="1">
        <v>0</v>
      </c>
      <c r="F150" s="1">
        <v>0</v>
      </c>
      <c r="G150" s="2">
        <f t="shared" si="0"/>
        <v>3542872.2220800002</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74452</v>
      </c>
      <c r="D152" s="1">
        <f>'PR-RAS'!E156</f>
        <v>134593.99</v>
      </c>
      <c r="E152" s="1">
        <v>0</v>
      </c>
      <c r="F152" s="1">
        <v>0</v>
      </c>
      <c r="G152" s="2">
        <f t="shared" si="0"/>
        <v>51889.636979999996</v>
      </c>
      <c r="H152" s="2">
        <f t="shared" si="1"/>
        <v>1.0000000009313226E-2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83362</v>
      </c>
      <c r="D153" s="1">
        <f>'PR-RAS'!E157</f>
        <v>67368.81</v>
      </c>
      <c r="E153" s="1">
        <v>0</v>
      </c>
      <c r="F153" s="1">
        <v>0</v>
      </c>
      <c r="G153" s="2">
        <f t="shared" si="0"/>
        <v>33151.142240000001</v>
      </c>
      <c r="H153" s="2">
        <f t="shared" si="1"/>
        <v>0.19000000000232831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327985</v>
      </c>
      <c r="D154" s="1">
        <f>'PR-RAS'!E158</f>
        <v>348283.32</v>
      </c>
      <c r="E154" s="1">
        <v>0</v>
      </c>
      <c r="F154" s="1">
        <v>0</v>
      </c>
      <c r="G154" s="2">
        <f t="shared" si="0"/>
        <v>156756.40091999999</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1246440</v>
      </c>
      <c r="D155" s="1">
        <f>'PR-RAS'!E159</f>
        <v>1383625.43</v>
      </c>
      <c r="E155" s="1">
        <v>0</v>
      </c>
      <c r="F155" s="1">
        <v>0</v>
      </c>
      <c r="G155" s="2">
        <f t="shared" si="0"/>
        <v>618108.39243999997</v>
      </c>
      <c r="H155" s="2">
        <f t="shared" si="1"/>
        <v>0.42999999993480742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1246440</v>
      </c>
      <c r="D157" s="1">
        <f>'PR-RAS'!E161</f>
        <v>1382245.23</v>
      </c>
      <c r="E157" s="1">
        <v>0</v>
      </c>
      <c r="F157" s="1">
        <v>0</v>
      </c>
      <c r="G157" s="2">
        <f t="shared" si="0"/>
        <v>625705.15176000004</v>
      </c>
      <c r="H157" s="2">
        <f t="shared" si="1"/>
        <v>0.22999999998137355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1380.2</v>
      </c>
      <c r="E158" s="1">
        <v>0</v>
      </c>
      <c r="F158" s="1">
        <v>0</v>
      </c>
      <c r="G158" s="2">
        <f t="shared" si="0"/>
        <v>433.38280000000003</v>
      </c>
      <c r="H158" s="2">
        <f t="shared" si="1"/>
        <v>0.20000000000004547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1482132</v>
      </c>
      <c r="D159" s="1">
        <f>'PR-RAS'!E163</f>
        <v>1774719.6700000002</v>
      </c>
      <c r="E159" s="1">
        <v>0</v>
      </c>
      <c r="F159" s="1">
        <v>0</v>
      </c>
      <c r="G159" s="2">
        <f t="shared" si="0"/>
        <v>794988.27171999996</v>
      </c>
      <c r="H159" s="2">
        <f t="shared" si="1"/>
        <v>0.32999999984167516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201679</v>
      </c>
      <c r="D160" s="1">
        <f>'PR-RAS'!E164</f>
        <v>302894.43</v>
      </c>
      <c r="E160" s="1">
        <v>0</v>
      </c>
      <c r="F160" s="1">
        <v>0</v>
      </c>
      <c r="G160" s="2">
        <f t="shared" si="0"/>
        <v>128387.38974</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6535</v>
      </c>
      <c r="D161" s="1">
        <f>'PR-RAS'!E165</f>
        <v>35442.1</v>
      </c>
      <c r="E161" s="1">
        <v>0</v>
      </c>
      <c r="F161" s="1">
        <v>0</v>
      </c>
      <c r="G161" s="2">
        <f t="shared" si="0"/>
        <v>12387.072</v>
      </c>
      <c r="H161" s="2">
        <f t="shared" si="1"/>
        <v>9.9999999998544808E-2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184352</v>
      </c>
      <c r="D162" s="1">
        <f>'PR-RAS'!E166</f>
        <v>254765.54</v>
      </c>
      <c r="E162" s="1">
        <v>0</v>
      </c>
      <c r="F162" s="1">
        <v>0</v>
      </c>
      <c r="G162" s="2">
        <f t="shared" si="0"/>
        <v>111715.17588000001</v>
      </c>
      <c r="H162" s="2">
        <f t="shared" si="1"/>
        <v>0.45999999999185093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10390</v>
      </c>
      <c r="D163" s="1">
        <f>'PR-RAS'!E167</f>
        <v>11306.79</v>
      </c>
      <c r="E163" s="1">
        <v>0</v>
      </c>
      <c r="F163" s="1">
        <v>0</v>
      </c>
      <c r="G163" s="2">
        <f t="shared" si="0"/>
        <v>5346.57996</v>
      </c>
      <c r="H163" s="2">
        <f t="shared" si="1"/>
        <v>0.20999999999912689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402</v>
      </c>
      <c r="D164" s="1">
        <f>'PR-RAS'!E168</f>
        <v>1380</v>
      </c>
      <c r="E164" s="1">
        <v>0</v>
      </c>
      <c r="F164" s="1">
        <v>0</v>
      </c>
      <c r="G164" s="2">
        <f t="shared" si="0"/>
        <v>515.40600000000006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903665</v>
      </c>
      <c r="D165" s="1">
        <f>'PR-RAS'!E169</f>
        <v>1037528.5400000002</v>
      </c>
      <c r="E165" s="1">
        <v>0</v>
      </c>
      <c r="F165" s="1">
        <v>0</v>
      </c>
      <c r="G165" s="2">
        <f t="shared" si="0"/>
        <v>488510.42112000001</v>
      </c>
      <c r="H165" s="2">
        <f t="shared" si="1"/>
        <v>0.45999999984633178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120012</v>
      </c>
      <c r="D166" s="1">
        <f>'PR-RAS'!E170</f>
        <v>133398.75</v>
      </c>
      <c r="E166" s="1">
        <v>0</v>
      </c>
      <c r="F166" s="1">
        <v>0</v>
      </c>
      <c r="G166" s="2">
        <f t="shared" si="0"/>
        <v>63823.567500000005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515713</v>
      </c>
      <c r="D167" s="1">
        <f>'PR-RAS'!E171</f>
        <v>638131.01</v>
      </c>
      <c r="E167" s="1">
        <v>0</v>
      </c>
      <c r="F167" s="1">
        <v>0</v>
      </c>
      <c r="G167" s="2">
        <f t="shared" si="0"/>
        <v>297467.85331999999</v>
      </c>
      <c r="H167" s="2">
        <f t="shared" si="1"/>
        <v>1.0000000009313226E-2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225556</v>
      </c>
      <c r="D168" s="1">
        <f>'PR-RAS'!E172</f>
        <v>240677.91</v>
      </c>
      <c r="E168" s="1">
        <v>0</v>
      </c>
      <c r="F168" s="1">
        <v>0</v>
      </c>
      <c r="G168" s="2">
        <f t="shared" si="0"/>
        <v>118054.27394000001</v>
      </c>
      <c r="H168" s="2">
        <f t="shared" si="1"/>
        <v>8.999999999650754E-2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22548</v>
      </c>
      <c r="D169" s="1">
        <f>'PR-RAS'!E173</f>
        <v>13703.39</v>
      </c>
      <c r="E169" s="1">
        <v>0</v>
      </c>
      <c r="F169" s="1">
        <v>0</v>
      </c>
      <c r="G169" s="2">
        <f t="shared" si="0"/>
        <v>8392.4030400000011</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18017</v>
      </c>
      <c r="D170" s="1">
        <f>'PR-RAS'!E174</f>
        <v>10314.549999999999</v>
      </c>
      <c r="E170" s="1">
        <v>0</v>
      </c>
      <c r="F170" s="1">
        <v>0</v>
      </c>
      <c r="G170" s="2">
        <f t="shared" si="0"/>
        <v>6531.1909000000005</v>
      </c>
      <c r="H170" s="2">
        <f t="shared" si="1"/>
        <v>0.4500000000007276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1819</v>
      </c>
      <c r="D172" s="1">
        <f>'PR-RAS'!E176</f>
        <v>1302.93</v>
      </c>
      <c r="E172" s="1">
        <v>0</v>
      </c>
      <c r="F172" s="1">
        <v>0</v>
      </c>
      <c r="G172" s="2">
        <f t="shared" si="0"/>
        <v>756.65106000000014</v>
      </c>
      <c r="H172" s="2">
        <f t="shared" si="1"/>
        <v>6.9999999999936335E-2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351114</v>
      </c>
      <c r="D173" s="1">
        <f>'PR-RAS'!E177</f>
        <v>358489.17000000004</v>
      </c>
      <c r="E173" s="1">
        <v>0</v>
      </c>
      <c r="F173" s="1">
        <v>0</v>
      </c>
      <c r="G173" s="2">
        <f t="shared" si="0"/>
        <v>183711.88248</v>
      </c>
      <c r="H173" s="2">
        <f t="shared" si="1"/>
        <v>0.17000000004190952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52576</v>
      </c>
      <c r="D174" s="1">
        <f>'PR-RAS'!E178</f>
        <v>80374.58</v>
      </c>
      <c r="E174" s="1">
        <v>0</v>
      </c>
      <c r="F174" s="1">
        <v>0</v>
      </c>
      <c r="G174" s="2">
        <f t="shared" si="0"/>
        <v>36905.252679999998</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137565</v>
      </c>
      <c r="D175" s="1">
        <f>'PR-RAS'!E179</f>
        <v>102542.95</v>
      </c>
      <c r="E175" s="1">
        <v>0</v>
      </c>
      <c r="F175" s="1">
        <v>0</v>
      </c>
      <c r="G175" s="2">
        <f t="shared" si="0"/>
        <v>59621.256600000001</v>
      </c>
      <c r="H175" s="2">
        <f t="shared" si="1"/>
        <v>5.0000000002910383E-2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78944</v>
      </c>
      <c r="D177" s="1">
        <f>'PR-RAS'!E181</f>
        <v>82926.44</v>
      </c>
      <c r="E177" s="1">
        <v>0</v>
      </c>
      <c r="F177" s="1">
        <v>0</v>
      </c>
      <c r="G177" s="2">
        <f t="shared" si="0"/>
        <v>43084.25088</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22430</v>
      </c>
      <c r="D179" s="1">
        <f>'PR-RAS'!E183</f>
        <v>13192.5</v>
      </c>
      <c r="E179" s="1">
        <v>0</v>
      </c>
      <c r="F179" s="1">
        <v>0</v>
      </c>
      <c r="G179" s="2">
        <f t="shared" si="0"/>
        <v>8689.07</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14185</v>
      </c>
      <c r="D180" s="1">
        <f>'PR-RAS'!E184</f>
        <v>17952.650000000001</v>
      </c>
      <c r="E180" s="1">
        <v>0</v>
      </c>
      <c r="F180" s="1">
        <v>0</v>
      </c>
      <c r="G180" s="2">
        <f t="shared" si="0"/>
        <v>8966.163700000001</v>
      </c>
      <c r="H180" s="2">
        <f t="shared" si="1"/>
        <v>0.34999999999854481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19257</v>
      </c>
      <c r="D181" s="1">
        <f>'PR-RAS'!E185</f>
        <v>18428.39</v>
      </c>
      <c r="E181" s="1">
        <v>0</v>
      </c>
      <c r="F181" s="1">
        <v>0</v>
      </c>
      <c r="G181" s="2">
        <f t="shared" si="0"/>
        <v>10100.480399999999</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26157</v>
      </c>
      <c r="D182" s="1">
        <f>'PR-RAS'!E186</f>
        <v>43071.66</v>
      </c>
      <c r="E182" s="1">
        <v>0</v>
      </c>
      <c r="F182" s="1">
        <v>0</v>
      </c>
      <c r="G182" s="2">
        <f t="shared" si="0"/>
        <v>20326.357920000002</v>
      </c>
      <c r="H182" s="2">
        <f t="shared" si="1"/>
        <v>0.33999999999650754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25674</v>
      </c>
      <c r="D184" s="1">
        <f>'PR-RAS'!E188</f>
        <v>75807.53</v>
      </c>
      <c r="E184" s="1">
        <v>0</v>
      </c>
      <c r="F184" s="1">
        <v>0</v>
      </c>
      <c r="G184" s="2">
        <f t="shared" si="0"/>
        <v>32443.897979999998</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3203</v>
      </c>
      <c r="D185" s="1">
        <f>'PR-RAS'!E189</f>
        <v>4898.8100000000004</v>
      </c>
      <c r="E185" s="1">
        <v>0</v>
      </c>
      <c r="F185" s="1">
        <v>0</v>
      </c>
      <c r="G185" s="2">
        <f t="shared" si="0"/>
        <v>2392.1140800000003</v>
      </c>
      <c r="H185" s="2">
        <f t="shared" si="1"/>
        <v>0.18999999999959982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400</v>
      </c>
      <c r="E188" s="1">
        <v>0</v>
      </c>
      <c r="F188" s="1">
        <v>0</v>
      </c>
      <c r="G188" s="2">
        <f t="shared" si="0"/>
        <v>149.6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20725</v>
      </c>
      <c r="D189" s="1">
        <f>'PR-RAS'!E193</f>
        <v>33585</v>
      </c>
      <c r="E189" s="1">
        <v>0</v>
      </c>
      <c r="F189" s="1">
        <v>0</v>
      </c>
      <c r="G189" s="2">
        <f t="shared" si="0"/>
        <v>16524.259999999998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32944.25</v>
      </c>
      <c r="E190" s="1">
        <v>0</v>
      </c>
      <c r="F190" s="1">
        <v>0</v>
      </c>
      <c r="G190" s="2">
        <f t="shared" si="0"/>
        <v>12452.9265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1746</v>
      </c>
      <c r="D191" s="1">
        <f>'PR-RAS'!E195</f>
        <v>3979.47</v>
      </c>
      <c r="E191" s="1">
        <v>0</v>
      </c>
      <c r="F191" s="1">
        <v>0</v>
      </c>
      <c r="G191" s="2">
        <f t="shared" si="0"/>
        <v>1843.9385999999997</v>
      </c>
      <c r="H191" s="2">
        <f t="shared" si="1"/>
        <v>0.46999999999979991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5712</v>
      </c>
      <c r="D192" s="1">
        <f>'PR-RAS'!E196</f>
        <v>50261.71</v>
      </c>
      <c r="E192" s="1">
        <v>0</v>
      </c>
      <c r="F192" s="1">
        <v>0</v>
      </c>
      <c r="G192" s="2">
        <f t="shared" si="0"/>
        <v>20290.965219999998</v>
      </c>
      <c r="H192" s="2">
        <f t="shared" si="1"/>
        <v>0.29000000000087311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5712</v>
      </c>
      <c r="D206" s="1">
        <f>'PR-RAS'!E210</f>
        <v>50261.71</v>
      </c>
      <c r="E206" s="1">
        <v>0</v>
      </c>
      <c r="F206" s="1">
        <v>0</v>
      </c>
      <c r="G206" s="2">
        <f t="shared" si="0"/>
        <v>21778.2611</v>
      </c>
      <c r="H206" s="2">
        <f t="shared" si="1"/>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5695</v>
      </c>
      <c r="D207" s="1">
        <f>'PR-RAS'!E211</f>
        <v>6932.1</v>
      </c>
      <c r="E207" s="1">
        <v>0</v>
      </c>
      <c r="F207" s="1">
        <v>0</v>
      </c>
      <c r="G207" s="2">
        <f t="shared" si="0"/>
        <v>4029.1952000000001</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v>
      </c>
      <c r="D209" s="1">
        <f>'PR-RAS'!E213</f>
        <v>43329.61</v>
      </c>
      <c r="E209" s="1">
        <v>0</v>
      </c>
      <c r="F209" s="1">
        <v>0</v>
      </c>
      <c r="G209" s="2">
        <f t="shared" si="0"/>
        <v>18028.653760000001</v>
      </c>
      <c r="H209" s="2">
        <f t="shared" si="1"/>
        <v>0.38999999999941792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171879</v>
      </c>
      <c r="D248" s="1">
        <f>'PR-RAS'!E252</f>
        <v>200591.01</v>
      </c>
      <c r="E248" s="1">
        <v>0</v>
      </c>
      <c r="F248" s="1">
        <v>0</v>
      </c>
      <c r="G248" s="2">
        <f t="shared" si="0"/>
        <v>141546.07193999999</v>
      </c>
      <c r="H248" s="2">
        <f t="shared" si="1"/>
        <v>1.0000000009313226E-2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171879</v>
      </c>
      <c r="D255" s="1">
        <f>'PR-RAS'!E259</f>
        <v>200591.01</v>
      </c>
      <c r="E255" s="1">
        <v>0</v>
      </c>
      <c r="F255" s="1">
        <v>0</v>
      </c>
      <c r="G255" s="2">
        <f t="shared" si="0"/>
        <v>145557.49908000001</v>
      </c>
      <c r="H255" s="2">
        <f t="shared" si="1"/>
        <v>1.0000000009313226E-2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171879</v>
      </c>
      <c r="D257" s="1">
        <f>'PR-RAS'!E261</f>
        <v>200591.01</v>
      </c>
      <c r="E257" s="1">
        <v>0</v>
      </c>
      <c r="F257" s="1">
        <v>0</v>
      </c>
      <c r="G257" s="2">
        <f t="shared" si="0"/>
        <v>146703.62112</v>
      </c>
      <c r="H257" s="2">
        <f t="shared" si="1"/>
        <v>1.0000000009313226E-2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10811636</v>
      </c>
      <c r="D285" s="1">
        <f>'PR-RAS'!E289</f>
        <v>12138439.9</v>
      </c>
      <c r="E285" s="1">
        <v>0</v>
      </c>
      <c r="F285" s="1">
        <v>0</v>
      </c>
      <c r="G285" s="2">
        <f t="shared" si="8"/>
        <v>9965138.4871999975</v>
      </c>
      <c r="H285" s="2">
        <f t="shared" si="9"/>
        <v>9.999999962747097E-2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33519</v>
      </c>
      <c r="D286" s="1">
        <f>'PR-RAS'!E290</f>
        <v>46011.529999999329</v>
      </c>
      <c r="E286" s="1">
        <v>0</v>
      </c>
      <c r="F286" s="1">
        <v>0</v>
      </c>
      <c r="G286" s="2">
        <f t="shared" si="8"/>
        <v>35779.487099999613</v>
      </c>
      <c r="H286" s="2">
        <f t="shared" si="9"/>
        <v>0.47000000067055225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22501</v>
      </c>
      <c r="D288" s="1">
        <f>'PR-RAS'!E292</f>
        <v>23861.82</v>
      </c>
      <c r="E288" s="1">
        <v>0</v>
      </c>
      <c r="F288" s="1">
        <v>0</v>
      </c>
      <c r="G288" s="2">
        <f t="shared" si="8"/>
        <v>20154.471679999999</v>
      </c>
      <c r="H288" s="2">
        <f t="shared" si="9"/>
        <v>0.18000000000029104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107586</v>
      </c>
      <c r="D290" s="1">
        <f>'PR-RAS'!E294</f>
        <v>141037.07999999999</v>
      </c>
      <c r="E290" s="1">
        <v>0</v>
      </c>
      <c r="F290" s="1">
        <v>0</v>
      </c>
      <c r="G290" s="2">
        <f t="shared" si="8"/>
        <v>112611.78623999999</v>
      </c>
      <c r="H290" s="2">
        <f t="shared" si="9"/>
        <v>7.9999999987194315E-2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262</v>
      </c>
      <c r="D291" s="1">
        <f>'PR-RAS'!E295</f>
        <v>0</v>
      </c>
      <c r="E291" s="1">
        <v>0</v>
      </c>
      <c r="F291" s="1">
        <v>0</v>
      </c>
      <c r="G291" s="2">
        <f t="shared" si="8"/>
        <v>75.97999999999999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508</v>
      </c>
      <c r="D293" s="1">
        <f>'PR-RAS'!E298</f>
        <v>554.4</v>
      </c>
      <c r="E293" s="1">
        <v>0</v>
      </c>
      <c r="F293" s="1">
        <v>0</v>
      </c>
      <c r="G293" s="2">
        <f t="shared" si="8"/>
        <v>472.10559999999998</v>
      </c>
      <c r="H293" s="2">
        <f t="shared" si="9"/>
        <v>0.39999999999997726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508</v>
      </c>
      <c r="D306" s="1">
        <f>'PR-RAS'!E311</f>
        <v>554.4</v>
      </c>
      <c r="E306" s="1">
        <v>0</v>
      </c>
      <c r="F306" s="1">
        <v>0</v>
      </c>
      <c r="G306" s="2">
        <f t="shared" si="8"/>
        <v>493.12399999999997</v>
      </c>
      <c r="H306" s="2">
        <f t="shared" si="9"/>
        <v>0.39999999999997726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508</v>
      </c>
      <c r="D307" s="1">
        <f>'PR-RAS'!E312</f>
        <v>554.4</v>
      </c>
      <c r="E307" s="1">
        <v>0</v>
      </c>
      <c r="F307" s="1">
        <v>0</v>
      </c>
      <c r="G307" s="2">
        <f t="shared" si="8"/>
        <v>494.74079999999998</v>
      </c>
      <c r="H307" s="2">
        <f t="shared" si="9"/>
        <v>0.39999999999997726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508</v>
      </c>
      <c r="D308" s="1">
        <f>'PR-RAS'!E313</f>
        <v>554.4</v>
      </c>
      <c r="E308" s="1">
        <v>0</v>
      </c>
      <c r="F308" s="1">
        <v>0</v>
      </c>
      <c r="G308" s="2">
        <f t="shared" si="8"/>
        <v>496.35759999999999</v>
      </c>
      <c r="H308" s="2">
        <f t="shared" si="9"/>
        <v>0.39999999999997726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94575</v>
      </c>
      <c r="D345" s="1">
        <f>'PR-RAS'!E350</f>
        <v>55830.25</v>
      </c>
      <c r="E345" s="1">
        <v>0</v>
      </c>
      <c r="F345" s="1">
        <v>0</v>
      </c>
      <c r="G345" s="2">
        <f t="shared" si="8"/>
        <v>70945.011999999988</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94575</v>
      </c>
      <c r="D358" s="1">
        <f>'PR-RAS'!E363</f>
        <v>55830.25</v>
      </c>
      <c r="E358" s="1">
        <v>0</v>
      </c>
      <c r="F358" s="1">
        <v>0</v>
      </c>
      <c r="G358" s="2">
        <f t="shared" si="8"/>
        <v>73626.073499999999</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15083</v>
      </c>
      <c r="D364" s="1">
        <f>'PR-RAS'!E369</f>
        <v>6952.77</v>
      </c>
      <c r="E364" s="1">
        <v>0</v>
      </c>
      <c r="F364" s="1">
        <v>0</v>
      </c>
      <c r="G364" s="2">
        <f t="shared" si="8"/>
        <v>10522.84002</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13171</v>
      </c>
      <c r="D365" s="1">
        <f>'PR-RAS'!E370</f>
        <v>6952.77</v>
      </c>
      <c r="E365" s="1">
        <v>0</v>
      </c>
      <c r="F365" s="1">
        <v>0</v>
      </c>
      <c r="G365" s="2">
        <f t="shared" si="8"/>
        <v>9855.8605599999992</v>
      </c>
      <c r="H365" s="2">
        <f t="shared" si="9"/>
        <v>0.22999999999956344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1912</v>
      </c>
      <c r="D366" s="1">
        <f>'PR-RAS'!E371</f>
        <v>0</v>
      </c>
      <c r="E366" s="1">
        <v>0</v>
      </c>
      <c r="F366" s="1">
        <v>0</v>
      </c>
      <c r="G366" s="2">
        <f t="shared" si="8"/>
        <v>697.88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77684</v>
      </c>
      <c r="D378" s="1">
        <f>'PR-RAS'!E383</f>
        <v>48877.48</v>
      </c>
      <c r="E378" s="1">
        <v>0</v>
      </c>
      <c r="F378" s="1">
        <v>0</v>
      </c>
      <c r="G378" s="2">
        <f t="shared" si="8"/>
        <v>66140.487920000014</v>
      </c>
      <c r="H378" s="2">
        <f t="shared" si="9"/>
        <v>0.48000000000320142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77684</v>
      </c>
      <c r="D379" s="1">
        <f>'PR-RAS'!E384</f>
        <v>48877.48</v>
      </c>
      <c r="E379" s="1">
        <v>0</v>
      </c>
      <c r="F379" s="1">
        <v>0</v>
      </c>
      <c r="G379" s="2">
        <f t="shared" si="8"/>
        <v>66315.926880000014</v>
      </c>
      <c r="H379" s="2">
        <f t="shared" si="9"/>
        <v>0.48000000000320142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1808</v>
      </c>
      <c r="D386" s="1">
        <f>'PR-RAS'!E391</f>
        <v>0</v>
      </c>
      <c r="E386" s="1">
        <v>0</v>
      </c>
      <c r="F386" s="1">
        <v>0</v>
      </c>
      <c r="G386" s="2">
        <f t="shared" si="8"/>
        <v>696.08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1808</v>
      </c>
      <c r="D388" s="1">
        <f>'PR-RAS'!E393</f>
        <v>0</v>
      </c>
      <c r="E388" s="1">
        <v>0</v>
      </c>
      <c r="F388" s="1">
        <v>0</v>
      </c>
      <c r="G388" s="2">
        <f t="shared" si="8"/>
        <v>699.69600000000003</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94067</v>
      </c>
      <c r="D403" s="1">
        <f>'PR-RAS'!E408</f>
        <v>55275.85</v>
      </c>
      <c r="E403" s="1">
        <v>0</v>
      </c>
      <c r="F403" s="1">
        <v>0</v>
      </c>
      <c r="G403" s="2">
        <f t="shared" si="8"/>
        <v>82256.717400000009</v>
      </c>
      <c r="H403" s="2">
        <f t="shared" si="9"/>
        <v>0.15000000000145519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62757</v>
      </c>
      <c r="D404" s="1">
        <f>'PR-RAS'!E409</f>
        <v>848.62</v>
      </c>
      <c r="E404" s="1">
        <v>0</v>
      </c>
      <c r="F404" s="1">
        <v>0</v>
      </c>
      <c r="G404" s="2">
        <f t="shared" si="8"/>
        <v>25975.058720000001</v>
      </c>
      <c r="H404" s="2">
        <f t="shared" si="9"/>
        <v>0.37999999999999545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20989</v>
      </c>
      <c r="D406" s="1">
        <f>'PR-RAS'!E411</f>
        <v>19537.48</v>
      </c>
      <c r="E406" s="1">
        <v>0</v>
      </c>
      <c r="F406" s="1">
        <v>0</v>
      </c>
      <c r="G406" s="2">
        <f t="shared" si="8"/>
        <v>24325.9038</v>
      </c>
      <c r="H406" s="2">
        <f t="shared" si="9"/>
        <v>0.47999999999956344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10845663</v>
      </c>
      <c r="D407" s="1">
        <f>'PR-RAS'!E412</f>
        <v>12185005.83</v>
      </c>
      <c r="E407" s="1">
        <v>0</v>
      </c>
      <c r="F407" s="1">
        <v>0</v>
      </c>
      <c r="G407" s="2">
        <f t="shared" si="8"/>
        <v>14297563.91196</v>
      </c>
      <c r="H407" s="2">
        <f t="shared" si="9"/>
        <v>0.16999999992549419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10906211</v>
      </c>
      <c r="D408" s="1">
        <f>'PR-RAS'!E413</f>
        <v>12194270.15</v>
      </c>
      <c r="E408" s="1">
        <v>0</v>
      </c>
      <c r="F408" s="1">
        <v>0</v>
      </c>
      <c r="G408" s="2">
        <f t="shared" si="8"/>
        <v>14364963.779099997</v>
      </c>
      <c r="H408" s="2">
        <f t="shared" si="9"/>
        <v>0.15000000037252903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60548</v>
      </c>
      <c r="D410" s="1">
        <f>'PR-RAS'!E415</f>
        <v>9264.320000000298</v>
      </c>
      <c r="E410" s="1">
        <v>0</v>
      </c>
      <c r="F410" s="1">
        <v>0</v>
      </c>
      <c r="G410" s="2">
        <f t="shared" si="8"/>
        <v>32342.34576000024</v>
      </c>
      <c r="H410" s="2">
        <f t="shared" si="9"/>
        <v>0.32000000029802322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85258</v>
      </c>
      <c r="D411" s="1">
        <f>'PR-RAS'!E416</f>
        <v>24710.44</v>
      </c>
      <c r="E411" s="1">
        <v>0</v>
      </c>
      <c r="F411" s="1">
        <v>0</v>
      </c>
      <c r="G411" s="2">
        <f t="shared" si="8"/>
        <v>55218.340799999998</v>
      </c>
      <c r="H411" s="2">
        <f t="shared" si="9"/>
        <v>0.43999999999869033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128575</v>
      </c>
      <c r="D413" s="1">
        <f>'PR-RAS'!E418</f>
        <v>160574.56</v>
      </c>
      <c r="E413" s="1">
        <v>0</v>
      </c>
      <c r="F413" s="1">
        <v>0</v>
      </c>
      <c r="G413" s="2">
        <f t="shared" si="8"/>
        <v>185286.33743999997</v>
      </c>
      <c r="H413" s="2">
        <f t="shared" si="9"/>
        <v>0.44000000000232831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10845663</v>
      </c>
      <c r="D633" s="1">
        <f>'PR-RAS'!E639</f>
        <v>12185005.83</v>
      </c>
      <c r="E633" s="1">
        <v>0</v>
      </c>
      <c r="F633" s="1">
        <v>0</v>
      </c>
      <c r="G633" s="2">
        <f t="shared" si="10"/>
        <v>22256306.385119997</v>
      </c>
      <c r="H633" s="2">
        <f t="shared" si="11"/>
        <v>0.16999999992549419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10906211</v>
      </c>
      <c r="D634" s="1">
        <f>'PR-RAS'!E640</f>
        <v>12194270.15</v>
      </c>
      <c r="E634" s="1">
        <v>0</v>
      </c>
      <c r="F634" s="1">
        <v>0</v>
      </c>
      <c r="G634" s="2">
        <f t="shared" si="10"/>
        <v>22341577.572899997</v>
      </c>
      <c r="H634" s="2">
        <f t="shared" si="11"/>
        <v>0.15000000037252903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60548</v>
      </c>
      <c r="D636" s="1">
        <f>'PR-RAS'!E642</f>
        <v>9264.320000000298</v>
      </c>
      <c r="E636" s="1">
        <v>0</v>
      </c>
      <c r="F636" s="1">
        <v>0</v>
      </c>
      <c r="G636" s="2">
        <f t="shared" si="10"/>
        <v>50213.66640000038</v>
      </c>
      <c r="H636" s="2">
        <f t="shared" si="11"/>
        <v>0.32000000029802322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85258</v>
      </c>
      <c r="D637" s="1">
        <f>'PR-RAS'!E643</f>
        <v>24710.44</v>
      </c>
      <c r="E637" s="1">
        <v>0</v>
      </c>
      <c r="F637" s="1">
        <v>0</v>
      </c>
      <c r="G637" s="2">
        <f t="shared" si="10"/>
        <v>85655.767680000004</v>
      </c>
      <c r="H637" s="2">
        <f t="shared" si="11"/>
        <v>0.43999999999869033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24710</v>
      </c>
      <c r="D639" s="1">
        <f>'PR-RAS'!E645</f>
        <v>15446.119999999701</v>
      </c>
      <c r="E639" s="1">
        <v>0</v>
      </c>
      <c r="F639" s="1">
        <v>0</v>
      </c>
      <c r="G639" s="2">
        <f t="shared" si="10"/>
        <v>35474.229119999618</v>
      </c>
      <c r="H639" s="2">
        <f t="shared" si="11"/>
        <v>0.1199999997006671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809461</v>
      </c>
      <c r="D641" s="1">
        <f>'PR-RAS'!E647</f>
        <v>951906.63</v>
      </c>
      <c r="E641" s="1">
        <v>0</v>
      </c>
      <c r="F641" s="1">
        <v>0</v>
      </c>
      <c r="G641" s="2">
        <f t="shared" si="10"/>
        <v>1736495.5263999999</v>
      </c>
      <c r="H641" s="2">
        <f t="shared" si="11"/>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299737</v>
      </c>
      <c r="D642" s="1">
        <f>'PR-RAS'!E649</f>
        <v>258800.92</v>
      </c>
      <c r="E642" s="1">
        <v>0</v>
      </c>
      <c r="F642" s="1">
        <v>0</v>
      </c>
      <c r="G642" s="2">
        <f t="shared" si="10"/>
        <v>523914.19644000009</v>
      </c>
      <c r="H642" s="2">
        <f t="shared" si="11"/>
        <v>7.9999999987194315E-2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1840927</v>
      </c>
      <c r="D643" s="1">
        <f>'PR-RAS'!E650</f>
        <v>2634474.56</v>
      </c>
      <c r="E643" s="1">
        <v>0</v>
      </c>
      <c r="F643" s="1">
        <v>0</v>
      </c>
      <c r="G643" s="2">
        <f t="shared" si="10"/>
        <v>4564540.4690399999</v>
      </c>
      <c r="H643" s="2">
        <f t="shared" si="11"/>
        <v>0.43999999994412065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1881863</v>
      </c>
      <c r="D644" s="1">
        <f>'PR-RAS'!E651</f>
        <v>2642252.1</v>
      </c>
      <c r="E644" s="1">
        <v>0</v>
      </c>
      <c r="F644" s="1">
        <v>0</v>
      </c>
      <c r="G644" s="2">
        <f t="shared" si="10"/>
        <v>4607974.1096000001</v>
      </c>
      <c r="H644" s="2">
        <f t="shared" si="11"/>
        <v>0.10000000009313226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258801</v>
      </c>
      <c r="D645" s="1">
        <f>'PR-RAS'!E652</f>
        <v>251023.37999999989</v>
      </c>
      <c r="E645" s="1">
        <v>0</v>
      </c>
      <c r="F645" s="1">
        <v>0</v>
      </c>
      <c r="G645" s="2">
        <f t="shared" si="10"/>
        <v>489985.95743999985</v>
      </c>
      <c r="H645" s="2">
        <f t="shared" si="11"/>
        <v>0.37999999988824129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v>
      </c>
      <c r="D647" s="1">
        <f>'PR-RAS'!E654</f>
        <v>82</v>
      </c>
      <c r="E647" s="1">
        <v>0</v>
      </c>
      <c r="F647" s="1">
        <v>0</v>
      </c>
      <c r="G647" s="2">
        <f t="shared" si="10"/>
        <v>155.04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v>
      </c>
      <c r="D649" s="1">
        <f>'PR-RAS'!E656</f>
        <v>68</v>
      </c>
      <c r="E649" s="1">
        <v>0</v>
      </c>
      <c r="F649" s="1">
        <v>0</v>
      </c>
      <c r="G649" s="2">
        <f t="shared" si="10"/>
        <v>130.24799999999999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88528</v>
      </c>
      <c r="D662" s="1">
        <f>'PR-RAS'!E669</f>
        <v>123563.64</v>
      </c>
      <c r="E662" s="1">
        <v>0</v>
      </c>
      <c r="F662" s="1">
        <v>0</v>
      </c>
      <c r="G662" s="2">
        <f t="shared" si="10"/>
        <v>221868.14008000004</v>
      </c>
      <c r="H662" s="2">
        <f t="shared" si="11"/>
        <v>0.36000000000058208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8826797</v>
      </c>
      <c r="D668" s="1">
        <f>'PR-RAS'!E675</f>
        <v>9795001.5299999993</v>
      </c>
      <c r="E668" s="1">
        <v>0</v>
      </c>
      <c r="F668" s="1">
        <v>0</v>
      </c>
      <c r="G668" s="2">
        <f t="shared" si="10"/>
        <v>18954005.640020002</v>
      </c>
      <c r="H668" s="2">
        <f t="shared" si="11"/>
        <v>0.47000000067055225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229344</v>
      </c>
      <c r="D669" s="1">
        <f>'PR-RAS'!E676</f>
        <v>244000</v>
      </c>
      <c r="E669" s="1">
        <v>0</v>
      </c>
      <c r="F669" s="1">
        <v>0</v>
      </c>
      <c r="G669" s="2">
        <f t="shared" si="10"/>
        <v>479185.79200000002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77426</v>
      </c>
      <c r="D670" s="1">
        <f>'PR-RAS'!E677</f>
        <v>47397.55</v>
      </c>
      <c r="E670" s="1">
        <v>0</v>
      </c>
      <c r="F670" s="1">
        <v>0</v>
      </c>
      <c r="G670" s="2">
        <f t="shared" si="10"/>
        <v>115215.91590000001</v>
      </c>
      <c r="H670" s="2">
        <f t="shared" si="11"/>
        <v>0.44999999999708962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832732</v>
      </c>
      <c r="D703" s="1">
        <f>'PR-RAS'!E710</f>
        <v>1118394</v>
      </c>
      <c r="E703" s="1">
        <v>0</v>
      </c>
      <c r="F703" s="1">
        <v>0</v>
      </c>
      <c r="G703" s="2">
        <f t="shared" si="10"/>
        <v>2154803.04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30432</v>
      </c>
      <c r="D709" s="1">
        <f>'PR-RAS'!E716</f>
        <v>0</v>
      </c>
      <c r="E709" s="1">
        <v>0</v>
      </c>
      <c r="F709" s="1">
        <v>0</v>
      </c>
      <c r="G709" s="2">
        <f t="shared" si="10"/>
        <v>21545.856</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36550</v>
      </c>
      <c r="D710" s="1">
        <f>'PR-RAS'!E717</f>
        <v>29134</v>
      </c>
      <c r="E710" s="1">
        <v>0</v>
      </c>
      <c r="F710" s="1">
        <v>0</v>
      </c>
      <c r="G710" s="2">
        <f t="shared" si="10"/>
        <v>67225.962</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184352</v>
      </c>
      <c r="D711" s="1">
        <f>'PR-RAS'!E718</f>
        <v>254236.79999999999</v>
      </c>
      <c r="E711" s="1">
        <v>0</v>
      </c>
      <c r="F711" s="1">
        <v>0</v>
      </c>
      <c r="G711" s="2">
        <f t="shared" si="10"/>
        <v>491906.17599999998</v>
      </c>
      <c r="H711" s="2">
        <f t="shared" si="11"/>
        <v>0.20000000001164153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11980</v>
      </c>
      <c r="D713" s="1">
        <f>'PR-RAS'!E720</f>
        <v>1980</v>
      </c>
      <c r="E713" s="1">
        <v>0</v>
      </c>
      <c r="F713" s="1">
        <v>0</v>
      </c>
      <c r="G713" s="2">
        <f t="shared" si="10"/>
        <v>11349.279999999999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4000</v>
      </c>
      <c r="D714" s="1">
        <f>'PR-RAS'!E721</f>
        <v>500</v>
      </c>
      <c r="E714" s="1">
        <v>0</v>
      </c>
      <c r="F714" s="1">
        <v>0</v>
      </c>
      <c r="G714" s="2">
        <f t="shared" si="10"/>
        <v>3565</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9247</v>
      </c>
      <c r="D715" s="1">
        <f>'PR-RAS'!E722</f>
        <v>9665.15</v>
      </c>
      <c r="E715" s="1">
        <v>0</v>
      </c>
      <c r="F715" s="1">
        <v>0</v>
      </c>
      <c r="G715" s="2">
        <f t="shared" si="10"/>
        <v>20404.192199999998</v>
      </c>
      <c r="H715" s="2">
        <f t="shared" si="11"/>
        <v>0.1499999999996362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171879</v>
      </c>
      <c r="D821" s="1">
        <f>'PR-RAS'!E828</f>
        <v>200591.01</v>
      </c>
      <c r="E821" s="1">
        <v>0</v>
      </c>
      <c r="F821" s="1">
        <v>0</v>
      </c>
      <c r="G821" s="2">
        <f t="shared" si="18"/>
        <v>469910.03639999998</v>
      </c>
      <c r="H821" s="2">
        <f t="shared" si="19"/>
        <v>1.0000000009313226E-2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3596960</v>
      </c>
      <c r="D984" s="6">
        <f>BILANCA!E6</f>
        <v>3390240.2800000003</v>
      </c>
      <c r="E984" s="6">
        <v>0</v>
      </c>
      <c r="F984" s="6">
        <v>0</v>
      </c>
      <c r="G984" s="7">
        <f t="shared" ref="G984:G1241" si="22">B984/1000*C984+B984/500*D984</f>
        <v>10377.440560000001</v>
      </c>
      <c r="H984" s="7">
        <f t="shared" si="19"/>
        <v>0.28000000026077032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2176149</v>
      </c>
      <c r="D985" s="1">
        <f>BILANCA!E7</f>
        <v>1826460.6</v>
      </c>
      <c r="E985" s="1">
        <v>0</v>
      </c>
      <c r="F985" s="1">
        <v>0</v>
      </c>
      <c r="G985" s="2">
        <f t="shared" si="22"/>
        <v>11658.1404</v>
      </c>
      <c r="H985" s="2">
        <f t="shared" si="19"/>
        <v>0.39999999990686774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789739</v>
      </c>
      <c r="D986" s="1">
        <f>BILANCA!E8</f>
        <v>789739.38</v>
      </c>
      <c r="E986" s="1">
        <v>0</v>
      </c>
      <c r="F986" s="1">
        <v>0</v>
      </c>
      <c r="G986" s="2">
        <f t="shared" si="22"/>
        <v>7107.6532800000004</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774339</v>
      </c>
      <c r="D987" s="1">
        <f>BILANCA!E9</f>
        <v>774339.38</v>
      </c>
      <c r="E987" s="1">
        <v>0</v>
      </c>
      <c r="F987" s="1">
        <v>0</v>
      </c>
      <c r="G987" s="2">
        <f t="shared" si="22"/>
        <v>9292.0710400000007</v>
      </c>
      <c r="H987" s="2">
        <f t="shared" si="19"/>
        <v>0.38000000000465661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15400</v>
      </c>
      <c r="D988" s="1">
        <f>BILANCA!E10</f>
        <v>15400</v>
      </c>
      <c r="E988" s="1">
        <v>0</v>
      </c>
      <c r="F988" s="1">
        <v>0</v>
      </c>
      <c r="G988" s="2">
        <f t="shared" si="22"/>
        <v>231</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1386410</v>
      </c>
      <c r="D990" s="1">
        <f>BILANCA!E12</f>
        <v>1036721.2200000001</v>
      </c>
      <c r="E990" s="1">
        <v>0</v>
      </c>
      <c r="F990" s="1">
        <v>0</v>
      </c>
      <c r="G990" s="2">
        <f t="shared" si="22"/>
        <v>24218.967080000002</v>
      </c>
      <c r="H990" s="2">
        <f t="shared" si="19"/>
        <v>0.22000000008847564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1154708</v>
      </c>
      <c r="D997" s="1">
        <f>BILANCA!E19</f>
        <v>864984.32000000007</v>
      </c>
      <c r="E997" s="1">
        <v>0</v>
      </c>
      <c r="F997" s="1">
        <v>0</v>
      </c>
      <c r="G997" s="2">
        <f t="shared" si="22"/>
        <v>40385.472959999999</v>
      </c>
      <c r="H997" s="2">
        <f t="shared" si="19"/>
        <v>0.32000000006519258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1978532</v>
      </c>
      <c r="D998" s="1">
        <f>BILANCA!E20</f>
        <v>1985485.18</v>
      </c>
      <c r="E998" s="1">
        <v>0</v>
      </c>
      <c r="F998" s="1">
        <v>0</v>
      </c>
      <c r="G998" s="2">
        <f t="shared" si="22"/>
        <v>89242.535399999993</v>
      </c>
      <c r="H998" s="2">
        <f t="shared" si="19"/>
        <v>0.17999999993480742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231624</v>
      </c>
      <c r="D999" s="1">
        <f>BILANCA!E21</f>
        <v>231623.54</v>
      </c>
      <c r="E999" s="1">
        <v>0</v>
      </c>
      <c r="F999" s="1">
        <v>0</v>
      </c>
      <c r="G999" s="2">
        <f t="shared" si="22"/>
        <v>11117.93728</v>
      </c>
      <c r="H999" s="2">
        <f t="shared" si="19"/>
        <v>0.45999999999185093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120602</v>
      </c>
      <c r="D1000" s="1">
        <f>BILANCA!E22</f>
        <v>120601.62</v>
      </c>
      <c r="E1000" s="1">
        <v>0</v>
      </c>
      <c r="F1000" s="1">
        <v>0</v>
      </c>
      <c r="G1000" s="2">
        <f t="shared" si="22"/>
        <v>6150.6890800000001</v>
      </c>
      <c r="H1000" s="2">
        <f t="shared" si="19"/>
        <v>0.38000000000465661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38023</v>
      </c>
      <c r="D1002" s="1">
        <f>BILANCA!E24</f>
        <v>38022.97</v>
      </c>
      <c r="E1002" s="1">
        <v>0</v>
      </c>
      <c r="F1002" s="1">
        <v>0</v>
      </c>
      <c r="G1002" s="2">
        <f t="shared" si="22"/>
        <v>2167.3098599999998</v>
      </c>
      <c r="H1002" s="2">
        <f t="shared" si="19"/>
        <v>2.9999999998835847E-2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156580</v>
      </c>
      <c r="D1003" s="1">
        <f>BILANCA!E25</f>
        <v>156580.23000000001</v>
      </c>
      <c r="E1003" s="1">
        <v>0</v>
      </c>
      <c r="F1003" s="1">
        <v>0</v>
      </c>
      <c r="G1003" s="2">
        <f t="shared" si="22"/>
        <v>9394.8091999999997</v>
      </c>
      <c r="H1003" s="2">
        <f t="shared" si="19"/>
        <v>0.23000000001047738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221135</v>
      </c>
      <c r="D1004" s="1">
        <f>BILANCA!E26</f>
        <v>221134.77</v>
      </c>
      <c r="E1004" s="1">
        <v>0</v>
      </c>
      <c r="F1004" s="1">
        <v>0</v>
      </c>
      <c r="G1004" s="2">
        <f t="shared" si="22"/>
        <v>13931.495340000001</v>
      </c>
      <c r="H1004" s="2">
        <f t="shared" si="19"/>
        <v>0.23000000001047738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1591788</v>
      </c>
      <c r="D1006" s="1">
        <f>BILANCA!E28</f>
        <v>1888463.99</v>
      </c>
      <c r="E1006" s="1">
        <v>0</v>
      </c>
      <c r="F1006" s="1">
        <v>0</v>
      </c>
      <c r="G1006" s="2">
        <f t="shared" si="22"/>
        <v>123480.46754</v>
      </c>
      <c r="H1006" s="2">
        <f t="shared" si="19"/>
        <v>1.0000000009313226E-2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219392</v>
      </c>
      <c r="D1013" s="1">
        <f>BILANCA!E35</f>
        <v>165026.98000000004</v>
      </c>
      <c r="E1013" s="1">
        <v>0</v>
      </c>
      <c r="F1013" s="1">
        <v>0</v>
      </c>
      <c r="G1013" s="2">
        <f t="shared" si="22"/>
        <v>16483.378800000002</v>
      </c>
      <c r="H1013" s="2">
        <f t="shared" si="19"/>
        <v>1.9999999960418791E-2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594271</v>
      </c>
      <c r="D1014" s="1">
        <f>BILANCA!E36</f>
        <v>643148.78</v>
      </c>
      <c r="E1014" s="1">
        <v>0</v>
      </c>
      <c r="F1014" s="1">
        <v>0</v>
      </c>
      <c r="G1014" s="2">
        <f t="shared" si="22"/>
        <v>58297.625360000005</v>
      </c>
      <c r="H1014" s="2">
        <f t="shared" si="19"/>
        <v>0.21999999997206032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2120</v>
      </c>
      <c r="D1015" s="1">
        <f>BILANCA!E37</f>
        <v>2120</v>
      </c>
      <c r="E1015" s="1">
        <v>0</v>
      </c>
      <c r="F1015" s="1">
        <v>0</v>
      </c>
      <c r="G1015" s="2">
        <f t="shared" si="22"/>
        <v>203.52</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376999</v>
      </c>
      <c r="D1018" s="1">
        <f>BILANCA!E40</f>
        <v>480241.8</v>
      </c>
      <c r="E1018" s="1">
        <v>0</v>
      </c>
      <c r="F1018" s="1">
        <v>0</v>
      </c>
      <c r="G1018" s="2">
        <f t="shared" si="22"/>
        <v>46811.891000000003</v>
      </c>
      <c r="H1018" s="2">
        <f t="shared" si="19"/>
        <v>0.20000000001164153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12310</v>
      </c>
      <c r="D1023" s="1">
        <f>BILANCA!E45</f>
        <v>6709.9200000000019</v>
      </c>
      <c r="E1023" s="1">
        <v>0</v>
      </c>
      <c r="F1023" s="1">
        <v>0</v>
      </c>
      <c r="G1023" s="2">
        <f t="shared" si="22"/>
        <v>1029.1936000000003</v>
      </c>
      <c r="H1023" s="2">
        <f t="shared" si="19"/>
        <v>7.9999999998108251E-2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35473</v>
      </c>
      <c r="D1025" s="1">
        <f>BILANCA!E47</f>
        <v>35473.29</v>
      </c>
      <c r="E1025" s="1">
        <v>0</v>
      </c>
      <c r="F1025" s="1">
        <v>0</v>
      </c>
      <c r="G1025" s="2">
        <f t="shared" si="22"/>
        <v>4469.6223600000003</v>
      </c>
      <c r="H1025" s="2">
        <f t="shared" si="19"/>
        <v>0.29000000000087311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23163</v>
      </c>
      <c r="D1028" s="1">
        <f>BILANCA!E50</f>
        <v>28763.37</v>
      </c>
      <c r="E1028" s="1">
        <v>0</v>
      </c>
      <c r="F1028" s="1">
        <v>0</v>
      </c>
      <c r="G1028" s="2">
        <f t="shared" si="22"/>
        <v>3631.0382999999997</v>
      </c>
      <c r="H1028" s="2">
        <f t="shared" si="19"/>
        <v>0.36999999999898137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62577</v>
      </c>
      <c r="D1032" s="1">
        <f>BILANCA!E54</f>
        <v>72891.17</v>
      </c>
      <c r="E1032" s="1">
        <v>0</v>
      </c>
      <c r="F1032" s="1">
        <v>0</v>
      </c>
      <c r="G1032" s="2">
        <f t="shared" si="22"/>
        <v>10209.607660000001</v>
      </c>
      <c r="H1032" s="2">
        <f t="shared" si="19"/>
        <v>0.16999999999825377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62577</v>
      </c>
      <c r="D1033" s="1">
        <f>BILANCA!E55</f>
        <v>72891.17</v>
      </c>
      <c r="E1033" s="1">
        <v>0</v>
      </c>
      <c r="F1033" s="1">
        <v>0</v>
      </c>
      <c r="G1033" s="2">
        <f t="shared" si="22"/>
        <v>10417.967000000001</v>
      </c>
      <c r="H1033" s="2">
        <f t="shared" si="19"/>
        <v>0.16999999999825377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1420811</v>
      </c>
      <c r="D1046" s="1">
        <f>BILANCA!E68</f>
        <v>1563779.68</v>
      </c>
      <c r="E1046" s="1">
        <v>0</v>
      </c>
      <c r="F1046" s="1">
        <v>0</v>
      </c>
      <c r="G1046" s="2">
        <f t="shared" si="22"/>
        <v>286547.33267999999</v>
      </c>
      <c r="H1046" s="2">
        <f t="shared" si="19"/>
        <v>0.32000000006519258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258801</v>
      </c>
      <c r="D1047" s="1">
        <f>BILANCA!E69</f>
        <v>251023.38</v>
      </c>
      <c r="E1047" s="1">
        <v>0</v>
      </c>
      <c r="F1047" s="1">
        <v>0</v>
      </c>
      <c r="G1047" s="2">
        <f t="shared" si="22"/>
        <v>48694.25664</v>
      </c>
      <c r="H1047" s="2">
        <f t="shared" si="19"/>
        <v>0.38000000000465661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258801</v>
      </c>
      <c r="D1048" s="1">
        <f>BILANCA!E70</f>
        <v>251023.38</v>
      </c>
      <c r="E1048" s="1">
        <v>0</v>
      </c>
      <c r="F1048" s="1">
        <v>0</v>
      </c>
      <c r="G1048" s="2">
        <f t="shared" si="22"/>
        <v>49455.104400000004</v>
      </c>
      <c r="H1048" s="2">
        <f t="shared" si="19"/>
        <v>0.38000000000465661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258801</v>
      </c>
      <c r="D1050" s="1">
        <f>BILANCA!E72</f>
        <v>251023.38</v>
      </c>
      <c r="E1050" s="1">
        <v>0</v>
      </c>
      <c r="F1050" s="1">
        <v>0</v>
      </c>
      <c r="G1050" s="2">
        <f t="shared" si="22"/>
        <v>50976.799920000005</v>
      </c>
      <c r="H1050" s="2">
        <f t="shared" si="19"/>
        <v>0.38000000000465661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223975</v>
      </c>
      <c r="D1056" s="1">
        <f>BILANCA!E78</f>
        <v>200275.11</v>
      </c>
      <c r="E1056" s="1">
        <v>0</v>
      </c>
      <c r="F1056" s="1">
        <v>0</v>
      </c>
      <c r="G1056" s="2">
        <f t="shared" si="22"/>
        <v>45590.341059999992</v>
      </c>
      <c r="H1056" s="2">
        <f t="shared" si="19"/>
        <v>0.10999999998603016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240.71</v>
      </c>
      <c r="E1062" s="1">
        <v>0</v>
      </c>
      <c r="F1062" s="1">
        <v>0</v>
      </c>
      <c r="G1062" s="2">
        <f t="shared" si="22"/>
        <v>38.032180000000004</v>
      </c>
      <c r="H1062" s="2">
        <f t="shared" si="19"/>
        <v>0.28999999999999204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223975</v>
      </c>
      <c r="D1064" s="1">
        <f>BILANCA!E86</f>
        <v>200034.4</v>
      </c>
      <c r="E1064" s="1">
        <v>0</v>
      </c>
      <c r="F1064" s="1">
        <v>0</v>
      </c>
      <c r="G1064" s="2">
        <f t="shared" si="22"/>
        <v>50547.5478</v>
      </c>
      <c r="H1064" s="2">
        <f t="shared" si="19"/>
        <v>0.39999999999417923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107585</v>
      </c>
      <c r="D1124" s="1">
        <f>BILANCA!E146</f>
        <v>141037.07999999999</v>
      </c>
      <c r="E1124" s="1">
        <v>0</v>
      </c>
      <c r="F1124" s="1">
        <v>0</v>
      </c>
      <c r="G1124" s="2">
        <f t="shared" si="22"/>
        <v>54941.941559999992</v>
      </c>
      <c r="H1124" s="2">
        <f t="shared" si="23"/>
        <v>7.9999999987194315E-2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109595</v>
      </c>
      <c r="D1137" s="1">
        <f>BILANCA!E159</f>
        <v>142487.18</v>
      </c>
      <c r="E1137" s="1">
        <v>0</v>
      </c>
      <c r="F1137" s="1">
        <v>0</v>
      </c>
      <c r="G1137" s="2">
        <f t="shared" si="22"/>
        <v>60763.68144</v>
      </c>
      <c r="H1137" s="2">
        <f t="shared" si="23"/>
        <v>0.17999999999301508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2010</v>
      </c>
      <c r="D1141" s="1">
        <f>BILANCA!E163</f>
        <v>1450.1</v>
      </c>
      <c r="E1141" s="1">
        <v>0</v>
      </c>
      <c r="F1141" s="1">
        <v>0</v>
      </c>
      <c r="G1141" s="2">
        <f t="shared" si="22"/>
        <v>775.8116</v>
      </c>
      <c r="H1141" s="2">
        <f t="shared" si="23"/>
        <v>9.9999999999909051E-2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20989</v>
      </c>
      <c r="D1142" s="1">
        <f>BILANCA!E164</f>
        <v>19537.48</v>
      </c>
      <c r="E1142" s="1">
        <v>0</v>
      </c>
      <c r="F1142" s="1">
        <v>0</v>
      </c>
      <c r="G1142" s="2">
        <f t="shared" si="22"/>
        <v>9550.1696400000001</v>
      </c>
      <c r="H1142" s="2">
        <f t="shared" si="23"/>
        <v>0.47999999999956344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20989</v>
      </c>
      <c r="D1144" s="1">
        <f>BILANCA!E166</f>
        <v>19537.48</v>
      </c>
      <c r="E1144" s="1">
        <v>0</v>
      </c>
      <c r="F1144" s="1">
        <v>0</v>
      </c>
      <c r="G1144" s="2">
        <f t="shared" si="22"/>
        <v>9670.2975599999991</v>
      </c>
      <c r="H1144" s="2">
        <f t="shared" si="23"/>
        <v>0.47999999999956344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809461</v>
      </c>
      <c r="D1148" s="1">
        <f>BILANCA!E170</f>
        <v>951906.63</v>
      </c>
      <c r="E1148" s="1">
        <v>0</v>
      </c>
      <c r="F1148" s="1">
        <v>0</v>
      </c>
      <c r="G1148" s="2">
        <f t="shared" si="22"/>
        <v>447690.25290000002</v>
      </c>
      <c r="H1148" s="2">
        <f t="shared" si="23"/>
        <v>0.36999999999534339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809461</v>
      </c>
      <c r="D1151" s="1">
        <f>BILANCA!E173</f>
        <v>951906.63</v>
      </c>
      <c r="E1151" s="1">
        <v>0</v>
      </c>
      <c r="F1151" s="1">
        <v>0</v>
      </c>
      <c r="G1151" s="2">
        <f t="shared" si="22"/>
        <v>455830.07568000001</v>
      </c>
      <c r="H1151" s="2">
        <f t="shared" si="23"/>
        <v>0.36999999999534339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3596960</v>
      </c>
      <c r="D1152" s="1">
        <f>BILANCA!E175</f>
        <v>3390240.2800000003</v>
      </c>
      <c r="E1152" s="1">
        <v>0</v>
      </c>
      <c r="F1152" s="1">
        <v>0</v>
      </c>
      <c r="G1152" s="2">
        <f t="shared" si="22"/>
        <v>1753787.4546400001</v>
      </c>
      <c r="H1152" s="2">
        <f t="shared" si="23"/>
        <v>0.28000000026077032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1268526</v>
      </c>
      <c r="D1153" s="1">
        <f>BILANCA!E176</f>
        <v>1388758.9700000002</v>
      </c>
      <c r="E1153" s="1">
        <v>0</v>
      </c>
      <c r="F1153" s="1">
        <v>0</v>
      </c>
      <c r="G1153" s="2">
        <f t="shared" si="22"/>
        <v>687827.46980000008</v>
      </c>
      <c r="H1153" s="2">
        <f t="shared" si="23"/>
        <v>2.9999999795109034E-2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1268269</v>
      </c>
      <c r="D1154" s="1">
        <f>BILANCA!E177</f>
        <v>1387906.1700000002</v>
      </c>
      <c r="E1154" s="1">
        <v>0</v>
      </c>
      <c r="F1154" s="1">
        <v>0</v>
      </c>
      <c r="G1154" s="2">
        <f t="shared" si="22"/>
        <v>691537.90914000012</v>
      </c>
      <c r="H1154" s="2">
        <f t="shared" si="23"/>
        <v>0.17000000015832484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782673</v>
      </c>
      <c r="D1155" s="1">
        <f>BILANCA!E178</f>
        <v>913630.59</v>
      </c>
      <c r="E1155" s="1">
        <v>0</v>
      </c>
      <c r="F1155" s="1">
        <v>0</v>
      </c>
      <c r="G1155" s="2">
        <f t="shared" si="22"/>
        <v>448908.67895999993</v>
      </c>
      <c r="H1155" s="2">
        <f t="shared" si="23"/>
        <v>0.41000000003259629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144758</v>
      </c>
      <c r="D1156" s="1">
        <f>BILANCA!E179</f>
        <v>156753.98000000001</v>
      </c>
      <c r="E1156" s="1">
        <v>0</v>
      </c>
      <c r="F1156" s="1">
        <v>0</v>
      </c>
      <c r="G1156" s="2">
        <f t="shared" si="22"/>
        <v>79280.011079999997</v>
      </c>
      <c r="H1156" s="2">
        <f t="shared" si="23"/>
        <v>1.9999999989522621E-2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690</v>
      </c>
      <c r="D1157" s="1">
        <f>BILANCA!E180</f>
        <v>628.03</v>
      </c>
      <c r="E1157" s="1">
        <v>0</v>
      </c>
      <c r="F1157" s="1">
        <v>0</v>
      </c>
      <c r="G1157" s="2">
        <f t="shared" si="22"/>
        <v>338.61443999999995</v>
      </c>
      <c r="H1157" s="2">
        <f t="shared" si="23"/>
        <v>2.9999999999972715E-2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690</v>
      </c>
      <c r="D1160" s="1">
        <f>BILANCA!E183</f>
        <v>628.03</v>
      </c>
      <c r="E1160" s="1">
        <v>0</v>
      </c>
      <c r="F1160" s="1">
        <v>0</v>
      </c>
      <c r="G1160" s="2">
        <f t="shared" si="22"/>
        <v>344.45261999999997</v>
      </c>
      <c r="H1160" s="2">
        <f t="shared" si="23"/>
        <v>2.9999999999972715E-2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99</v>
      </c>
      <c r="D1163" s="1">
        <f>BILANCA!E186</f>
        <v>5754.05</v>
      </c>
      <c r="E1163" s="1">
        <v>0</v>
      </c>
      <c r="F1163" s="1">
        <v>0</v>
      </c>
      <c r="G1163" s="2">
        <f t="shared" si="22"/>
        <v>2089.2780000000002</v>
      </c>
      <c r="H1163" s="2">
        <f t="shared" si="23"/>
        <v>5.0000000000181899E-2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340049</v>
      </c>
      <c r="D1165" s="1">
        <f>BILANCA!E188</f>
        <v>311139.52</v>
      </c>
      <c r="E1165" s="1">
        <v>0</v>
      </c>
      <c r="F1165" s="1">
        <v>0</v>
      </c>
      <c r="G1165" s="2">
        <f t="shared" si="22"/>
        <v>175143.70328000002</v>
      </c>
      <c r="H1165" s="2">
        <f t="shared" si="23"/>
        <v>0.47999999998137355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257</v>
      </c>
      <c r="D1166" s="1">
        <f>BILANCA!E189</f>
        <v>852.8</v>
      </c>
      <c r="E1166" s="1">
        <v>0</v>
      </c>
      <c r="F1166" s="1">
        <v>0</v>
      </c>
      <c r="G1166" s="2">
        <f t="shared" si="22"/>
        <v>359.1558</v>
      </c>
      <c r="H1166" s="2">
        <f t="shared" si="23"/>
        <v>0.20000000000004547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2328434</v>
      </c>
      <c r="D1214" s="1">
        <f>BILANCA!E237</f>
        <v>2001481.31</v>
      </c>
      <c r="E1214" s="1">
        <v>0</v>
      </c>
      <c r="F1214" s="1">
        <v>0</v>
      </c>
      <c r="G1214" s="2">
        <f t="shared" si="22"/>
        <v>1462552.6192200002</v>
      </c>
      <c r="H1214" s="2">
        <f t="shared" si="23"/>
        <v>0.31000000005587935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2175149</v>
      </c>
      <c r="D1215" s="1">
        <f>BILANCA!E238</f>
        <v>1825460.63</v>
      </c>
      <c r="E1215" s="1">
        <v>0</v>
      </c>
      <c r="F1215" s="1">
        <v>0</v>
      </c>
      <c r="G1215" s="2">
        <f t="shared" si="22"/>
        <v>1351648.3003199999</v>
      </c>
      <c r="H1215" s="2">
        <f t="shared" si="23"/>
        <v>0.37000000011175871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2175149</v>
      </c>
      <c r="D1216" s="1">
        <f>BILANCA!E239</f>
        <v>1825460.63</v>
      </c>
      <c r="E1216" s="1">
        <v>0</v>
      </c>
      <c r="F1216" s="1">
        <v>0</v>
      </c>
      <c r="G1216" s="2">
        <f t="shared" si="22"/>
        <v>1357474.3705800001</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2131766</v>
      </c>
      <c r="D1217" s="1">
        <f>BILANCA!E240</f>
        <v>1782077.95</v>
      </c>
      <c r="E1217" s="1">
        <v>0</v>
      </c>
      <c r="F1217" s="1">
        <v>0</v>
      </c>
      <c r="G1217" s="2">
        <f t="shared" si="22"/>
        <v>1332845.7246000001</v>
      </c>
      <c r="H1217" s="2">
        <f t="shared" si="23"/>
        <v>5.0000000046566129E-2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43383</v>
      </c>
      <c r="D1218" s="1">
        <f>BILANCA!E241</f>
        <v>43382.68</v>
      </c>
      <c r="E1218" s="1">
        <v>0</v>
      </c>
      <c r="F1218" s="1">
        <v>0</v>
      </c>
      <c r="G1218" s="2">
        <f t="shared" si="22"/>
        <v>30584.864600000001</v>
      </c>
      <c r="H1218" s="2">
        <f t="shared" si="23"/>
        <v>0.31999999999970896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24710</v>
      </c>
      <c r="D1222" s="1">
        <f>BILANCA!E245</f>
        <v>15446.120000000003</v>
      </c>
      <c r="E1222" s="1">
        <v>0</v>
      </c>
      <c r="F1222" s="1">
        <v>0</v>
      </c>
      <c r="G1222" s="2">
        <f t="shared" si="22"/>
        <v>13288.935359999999</v>
      </c>
      <c r="H1222" s="2">
        <f t="shared" si="23"/>
        <v>0.12000000000261934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24710</v>
      </c>
      <c r="D1223" s="1">
        <f>BILANCA!E246</f>
        <v>69873.350000000006</v>
      </c>
      <c r="E1223" s="1">
        <v>0</v>
      </c>
      <c r="F1223" s="1">
        <v>0</v>
      </c>
      <c r="G1223" s="2">
        <f t="shared" si="22"/>
        <v>39469.608</v>
      </c>
      <c r="H1223" s="2">
        <f t="shared" si="23"/>
        <v>0.35000000000582077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23862</v>
      </c>
      <c r="D1224" s="1">
        <f>BILANCA!E247</f>
        <v>69873.350000000006</v>
      </c>
      <c r="E1224" s="1">
        <v>0</v>
      </c>
      <c r="F1224" s="1">
        <v>0</v>
      </c>
      <c r="G1224" s="2">
        <f t="shared" si="22"/>
        <v>39429.6967</v>
      </c>
      <c r="H1224" s="2">
        <f t="shared" si="23"/>
        <v>0.35000000000582077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848</v>
      </c>
      <c r="D1225" s="1">
        <f>BILANCA!E248</f>
        <v>0</v>
      </c>
      <c r="E1225" s="1">
        <v>0</v>
      </c>
      <c r="F1225" s="1">
        <v>0</v>
      </c>
      <c r="G1225" s="2">
        <f t="shared" si="22"/>
        <v>205.21600000000001</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54427.23</v>
      </c>
      <c r="E1227" s="1">
        <v>0</v>
      </c>
      <c r="F1227" s="1">
        <v>0</v>
      </c>
      <c r="G1227" s="2">
        <f t="shared" si="22"/>
        <v>26560.488240000002</v>
      </c>
      <c r="H1227" s="2">
        <f t="shared" si="23"/>
        <v>0.23000000000320142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54427.23</v>
      </c>
      <c r="E1229" s="1">
        <v>0</v>
      </c>
      <c r="F1229" s="1">
        <v>0</v>
      </c>
      <c r="G1229" s="2">
        <f t="shared" si="22"/>
        <v>26778.19716</v>
      </c>
      <c r="H1229" s="2">
        <f t="shared" si="23"/>
        <v>0.23000000000320142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107586</v>
      </c>
      <c r="D1232" s="1">
        <f>BILANCA!E255</f>
        <v>141037.07999999999</v>
      </c>
      <c r="E1232" s="1">
        <v>0</v>
      </c>
      <c r="F1232" s="1">
        <v>0</v>
      </c>
      <c r="G1232" s="2">
        <f t="shared" si="22"/>
        <v>97025.379839999994</v>
      </c>
      <c r="H1232" s="2">
        <f t="shared" si="23"/>
        <v>7.9999999987194315E-2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20989</v>
      </c>
      <c r="D1233" s="1">
        <f>BILANCA!E256</f>
        <v>19537.48</v>
      </c>
      <c r="E1233" s="1">
        <v>0</v>
      </c>
      <c r="F1233" s="1">
        <v>0</v>
      </c>
      <c r="G1233" s="2">
        <f t="shared" si="22"/>
        <v>15015.99</v>
      </c>
      <c r="H1233" s="2">
        <f t="shared" si="23"/>
        <v>0.47999999999956344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3734462</v>
      </c>
      <c r="D1236" s="1">
        <f>BILANCA!E259</f>
        <v>3523426.75</v>
      </c>
      <c r="E1236" s="1">
        <v>0</v>
      </c>
      <c r="F1236" s="1">
        <v>0</v>
      </c>
      <c r="G1236" s="2">
        <f t="shared" si="22"/>
        <v>2727672.8215000001</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3734462</v>
      </c>
      <c r="D1237" s="1">
        <f>BILANCA!E260</f>
        <v>3523426.75</v>
      </c>
      <c r="E1237" s="1">
        <v>0</v>
      </c>
      <c r="F1237" s="1">
        <v>0</v>
      </c>
      <c r="G1237" s="2">
        <f t="shared" si="22"/>
        <v>2738454.1370000001</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109595</v>
      </c>
      <c r="D1240" s="1">
        <f>BILANCA!E264</f>
        <v>142487.18</v>
      </c>
      <c r="E1240" s="1">
        <v>0</v>
      </c>
      <c r="F1240" s="1">
        <v>0</v>
      </c>
      <c r="G1240" s="2">
        <f t="shared" si="22"/>
        <v>101404.32552000001</v>
      </c>
      <c r="H1240" s="2">
        <f t="shared" si="23"/>
        <v>0.17999999999301508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20989</v>
      </c>
      <c r="D1242" s="1">
        <f>BILANCA!E266</f>
        <v>19537.48</v>
      </c>
      <c r="E1242" s="1">
        <v>0</v>
      </c>
      <c r="F1242" s="1">
        <v>0</v>
      </c>
      <c r="G1242" s="2">
        <f t="shared" ref="G1242:G1479" si="24">B1242/1000*C1242+B1242/500*D1242</f>
        <v>15556.565640000001</v>
      </c>
      <c r="H1242" s="2">
        <f t="shared" si="23"/>
        <v>0.47999999999956344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216958</v>
      </c>
      <c r="D1263" s="1">
        <f>BILANCA!E287</f>
        <v>192309.48</v>
      </c>
      <c r="E1263" s="1">
        <v>0</v>
      </c>
      <c r="F1263" s="1">
        <v>0</v>
      </c>
      <c r="G1263" s="2">
        <f t="shared" si="24"/>
        <v>168441.54880000002</v>
      </c>
      <c r="H1263" s="2">
        <f t="shared" si="23"/>
        <v>0.48000000001047738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1051311</v>
      </c>
      <c r="D1264" s="1">
        <f>BILANCA!E288</f>
        <v>1195596.69</v>
      </c>
      <c r="E1264" s="1">
        <v>0</v>
      </c>
      <c r="F1264" s="1">
        <v>0</v>
      </c>
      <c r="G1264" s="2">
        <f t="shared" si="24"/>
        <v>967343.7307800001</v>
      </c>
      <c r="H1264" s="2">
        <f t="shared" si="23"/>
        <v>0.31000000005587935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257</v>
      </c>
      <c r="D1266" s="1">
        <f>BILANCA!E290</f>
        <v>852.8</v>
      </c>
      <c r="E1266" s="1">
        <v>0</v>
      </c>
      <c r="F1266" s="1">
        <v>0</v>
      </c>
      <c r="G1266" s="2">
        <f t="shared" si="24"/>
        <v>555.41579999999999</v>
      </c>
      <c r="H1266" s="2">
        <f t="shared" si="23"/>
        <v>0.20000000000004547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10906211</v>
      </c>
      <c r="D1408" s="1">
        <f>'RAS-funkcijski'!E114</f>
        <v>12194270.15</v>
      </c>
      <c r="E1408" s="1">
        <v>0</v>
      </c>
      <c r="F1408" s="1">
        <v>0</v>
      </c>
      <c r="G1408" s="2">
        <f t="shared" si="24"/>
        <v>3882422.6430000002</v>
      </c>
      <c r="H1408" s="2">
        <f t="shared" si="27"/>
        <v>0.15000000037252903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10379122</v>
      </c>
      <c r="D1409" s="1">
        <f>'RAS-funkcijski'!E115</f>
        <v>11522934.960000001</v>
      </c>
      <c r="E1409" s="1">
        <v>0</v>
      </c>
      <c r="F1409" s="1">
        <v>0</v>
      </c>
      <c r="G1409" s="2">
        <f t="shared" si="24"/>
        <v>3710174.1031200001</v>
      </c>
      <c r="H1409" s="2">
        <f t="shared" si="27"/>
        <v>3.9999999105930328E-2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10379122</v>
      </c>
      <c r="D1411" s="1">
        <f>'RAS-funkcijski'!E117</f>
        <v>11522934.960000001</v>
      </c>
      <c r="E1411" s="1">
        <v>0</v>
      </c>
      <c r="F1411" s="1">
        <v>0</v>
      </c>
      <c r="G1411" s="2">
        <f t="shared" si="24"/>
        <v>3777024.08696</v>
      </c>
      <c r="H1411" s="2">
        <f t="shared" si="27"/>
        <v>3.9999999105930328E-2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527089</v>
      </c>
      <c r="D1420" s="1">
        <f>'RAS-funkcijski'!E126</f>
        <v>671335.19</v>
      </c>
      <c r="E1420" s="1">
        <v>0</v>
      </c>
      <c r="F1420" s="1">
        <v>0</v>
      </c>
      <c r="G1420" s="2">
        <f t="shared" si="24"/>
        <v>228110.64435999998</v>
      </c>
      <c r="H1420" s="2">
        <f t="shared" si="27"/>
        <v>0.18999999994412065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10906211</v>
      </c>
      <c r="D1435" s="13">
        <f>'RAS-funkcijski'!E141</f>
        <v>12194270.15</v>
      </c>
      <c r="E1435" s="13">
        <v>0</v>
      </c>
      <c r="F1435" s="13">
        <v>0</v>
      </c>
      <c r="G1435" s="14">
        <f t="shared" si="24"/>
        <v>4835380.9281000011</v>
      </c>
      <c r="H1435" s="14">
        <f t="shared" si="27"/>
        <v>0.15000000037252903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1268526.57</v>
      </c>
      <c r="D1480" s="6"/>
      <c r="E1480" s="6">
        <v>0</v>
      </c>
      <c r="F1480" s="6">
        <v>0</v>
      </c>
      <c r="G1480" s="7">
        <f t="shared" ref="G1480:G1580" si="34">B1480/1000*C1480</f>
        <v>1268.52657</v>
      </c>
      <c r="H1480" s="7">
        <f t="shared" ref="H1480:H1580" si="35">ABS(C1480-ROUND(C1480,0))</f>
        <v>0.42999999993480742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12700512.08</v>
      </c>
      <c r="D1481" s="1">
        <v>0</v>
      </c>
      <c r="E1481" s="1">
        <v>0</v>
      </c>
      <c r="F1481" s="1">
        <v>0</v>
      </c>
      <c r="G1481" s="2">
        <f t="shared" si="34"/>
        <v>25401.024160000001</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12615780.34</v>
      </c>
      <c r="D1483" s="1">
        <v>0</v>
      </c>
      <c r="E1483" s="1">
        <v>0</v>
      </c>
      <c r="F1483" s="1">
        <v>0</v>
      </c>
      <c r="G1483" s="2">
        <f t="shared" si="34"/>
        <v>50463.121359999997</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10231325.029999999</v>
      </c>
      <c r="D1484" s="1">
        <v>0</v>
      </c>
      <c r="E1484" s="1">
        <v>0</v>
      </c>
      <c r="F1484" s="1">
        <v>0</v>
      </c>
      <c r="G1484" s="2">
        <f t="shared" si="34"/>
        <v>51156.62515</v>
      </c>
      <c r="H1484" s="2">
        <f t="shared" si="35"/>
        <v>2.9999999329447746E-2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1831468.65</v>
      </c>
      <c r="D1485" s="1">
        <v>0</v>
      </c>
      <c r="E1485" s="1">
        <v>0</v>
      </c>
      <c r="F1485" s="1">
        <v>0</v>
      </c>
      <c r="G1485" s="2">
        <f t="shared" si="34"/>
        <v>10988.811899999999</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50261.71</v>
      </c>
      <c r="D1486" s="1">
        <v>0</v>
      </c>
      <c r="E1486" s="1">
        <v>0</v>
      </c>
      <c r="F1486" s="1">
        <v>0</v>
      </c>
      <c r="G1486" s="2">
        <f t="shared" si="34"/>
        <v>351.83197000000001</v>
      </c>
      <c r="H1486" s="2">
        <f t="shared" si="35"/>
        <v>0.29000000000087311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171689.52</v>
      </c>
      <c r="D1489" s="1">
        <v>0</v>
      </c>
      <c r="E1489" s="1">
        <v>0</v>
      </c>
      <c r="F1489" s="1">
        <v>0</v>
      </c>
      <c r="G1489" s="2">
        <f t="shared" si="34"/>
        <v>1716.8951999999999</v>
      </c>
      <c r="H1489" s="2">
        <f t="shared" si="35"/>
        <v>0.48000000001047738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331035.43</v>
      </c>
      <c r="D1491" s="1">
        <v>0</v>
      </c>
      <c r="E1491" s="1">
        <v>0</v>
      </c>
      <c r="F1491" s="1">
        <v>0</v>
      </c>
      <c r="G1491" s="2">
        <f t="shared" si="34"/>
        <v>3972.4251599999998</v>
      </c>
      <c r="H1491" s="2">
        <f t="shared" si="35"/>
        <v>0.42999999999301508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84731.74</v>
      </c>
      <c r="D1492" s="1">
        <v>0</v>
      </c>
      <c r="E1492" s="1">
        <v>0</v>
      </c>
      <c r="F1492" s="1">
        <v>0</v>
      </c>
      <c r="G1492" s="2">
        <f t="shared" si="34"/>
        <v>1101.51262</v>
      </c>
      <c r="H1492" s="2">
        <f t="shared" si="35"/>
        <v>0.25999999999476131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12580279.68</v>
      </c>
      <c r="D1499" s="1">
        <v>0</v>
      </c>
      <c r="E1499" s="1">
        <v>0</v>
      </c>
      <c r="F1499" s="1">
        <v>0</v>
      </c>
      <c r="G1499" s="2">
        <f t="shared" si="34"/>
        <v>251605.59359999999</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12496143.539999999</v>
      </c>
      <c r="D1501" s="1">
        <v>0</v>
      </c>
      <c r="E1501" s="1">
        <v>0</v>
      </c>
      <c r="F1501" s="1">
        <v>0</v>
      </c>
      <c r="G1501" s="2">
        <f t="shared" si="34"/>
        <v>274915.15787999996</v>
      </c>
      <c r="H1501" s="2">
        <f t="shared" si="35"/>
        <v>0.46000000089406967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10100367.189999999</v>
      </c>
      <c r="D1502" s="1">
        <v>0</v>
      </c>
      <c r="E1502" s="1">
        <v>0</v>
      </c>
      <c r="F1502" s="1">
        <v>0</v>
      </c>
      <c r="G1502" s="2">
        <f t="shared" si="34"/>
        <v>232308.44536999997</v>
      </c>
      <c r="H1502" s="2">
        <f t="shared" si="35"/>
        <v>0.18999999947845936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1819472.68</v>
      </c>
      <c r="D1503" s="1">
        <v>0</v>
      </c>
      <c r="E1503" s="1">
        <v>0</v>
      </c>
      <c r="F1503" s="1">
        <v>0</v>
      </c>
      <c r="G1503" s="2">
        <f t="shared" si="34"/>
        <v>43667.344319999997</v>
      </c>
      <c r="H1503" s="2">
        <f t="shared" si="35"/>
        <v>0.32000000006519258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50323.56</v>
      </c>
      <c r="D1504" s="1">
        <v>0</v>
      </c>
      <c r="E1504" s="1">
        <v>0</v>
      </c>
      <c r="F1504" s="1">
        <v>0</v>
      </c>
      <c r="G1504" s="2">
        <f t="shared" si="34"/>
        <v>1258.0889999999999</v>
      </c>
      <c r="H1504" s="2">
        <f t="shared" si="35"/>
        <v>0.44000000000232831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166034.78</v>
      </c>
      <c r="D1507" s="1">
        <v>0</v>
      </c>
      <c r="E1507" s="1">
        <v>0</v>
      </c>
      <c r="F1507" s="1">
        <v>0</v>
      </c>
      <c r="G1507" s="2">
        <f t="shared" si="34"/>
        <v>4648.9738399999997</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359945.33</v>
      </c>
      <c r="D1509" s="1">
        <v>0</v>
      </c>
      <c r="E1509" s="1">
        <v>0</v>
      </c>
      <c r="F1509" s="1">
        <v>0</v>
      </c>
      <c r="G1509" s="2">
        <f t="shared" si="34"/>
        <v>10798.359899999999</v>
      </c>
      <c r="H1509" s="2">
        <f t="shared" si="35"/>
        <v>0.33000000001629815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84136.14</v>
      </c>
      <c r="D1510" s="1">
        <v>0</v>
      </c>
      <c r="E1510" s="1">
        <v>0</v>
      </c>
      <c r="F1510" s="1">
        <v>0</v>
      </c>
      <c r="G1510" s="2">
        <f t="shared" si="34"/>
        <v>2608.2203399999999</v>
      </c>
      <c r="H1510" s="2">
        <f t="shared" si="35"/>
        <v>0.13999999999941792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1388758.9700000007</v>
      </c>
      <c r="D1517" s="1">
        <v>0</v>
      </c>
      <c r="E1517" s="1">
        <v>0</v>
      </c>
      <c r="F1517" s="1">
        <v>0</v>
      </c>
      <c r="G1517" s="2">
        <f t="shared" si="34"/>
        <v>52772.840860000026</v>
      </c>
      <c r="H1517" s="2">
        <f t="shared" si="35"/>
        <v>2.9999999329447746E-2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192309.47999999998</v>
      </c>
      <c r="D1518" s="1">
        <v>0</v>
      </c>
      <c r="E1518" s="1">
        <v>0</v>
      </c>
      <c r="F1518" s="1">
        <v>0</v>
      </c>
      <c r="G1518" s="2">
        <f t="shared" si="34"/>
        <v>7500.0697199999995</v>
      </c>
      <c r="H1518" s="2">
        <f t="shared" si="35"/>
        <v>0.47999999998137355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192309.47999999998</v>
      </c>
      <c r="D1519" s="1">
        <v>0</v>
      </c>
      <c r="E1519" s="1">
        <v>0</v>
      </c>
      <c r="F1519" s="1">
        <v>0</v>
      </c>
      <c r="G1519" s="2">
        <f t="shared" si="34"/>
        <v>7692.3791999999994</v>
      </c>
      <c r="H1519" s="2">
        <f t="shared" si="35"/>
        <v>0.47999999998137355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18477.39</v>
      </c>
      <c r="D1520" s="1">
        <v>0</v>
      </c>
      <c r="E1520" s="1">
        <v>0</v>
      </c>
      <c r="F1520" s="1">
        <v>0</v>
      </c>
      <c r="G1520" s="2">
        <f t="shared" si="34"/>
        <v>757.57299</v>
      </c>
      <c r="H1520" s="2">
        <f t="shared" si="35"/>
        <v>0.38999999999941792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26764.49</v>
      </c>
      <c r="D1521" s="1">
        <v>0</v>
      </c>
      <c r="E1521" s="1">
        <v>0</v>
      </c>
      <c r="F1521" s="1">
        <v>0</v>
      </c>
      <c r="G1521" s="2">
        <f t="shared" si="34"/>
        <v>1124.1085800000001</v>
      </c>
      <c r="H1521" s="2">
        <f t="shared" si="35"/>
        <v>0.49000000000160071</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56366.31</v>
      </c>
      <c r="D1522" s="1">
        <v>0</v>
      </c>
      <c r="E1522" s="1">
        <v>0</v>
      </c>
      <c r="F1522" s="1">
        <v>0</v>
      </c>
      <c r="G1522" s="2">
        <f t="shared" si="34"/>
        <v>2423.7513299999996</v>
      </c>
      <c r="H1522" s="2">
        <f t="shared" si="35"/>
        <v>0.30999999999767169</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90701.29</v>
      </c>
      <c r="D1523" s="1">
        <v>0</v>
      </c>
      <c r="E1523" s="1">
        <v>0</v>
      </c>
      <c r="F1523" s="1">
        <v>0</v>
      </c>
      <c r="G1523" s="2">
        <f t="shared" si="34"/>
        <v>3990.8567599999997</v>
      </c>
      <c r="H1523" s="2">
        <f t="shared" si="35"/>
        <v>0.28999999999359716</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1196449.49</v>
      </c>
      <c r="D1576" s="1">
        <v>0</v>
      </c>
      <c r="E1576" s="1">
        <v>0</v>
      </c>
      <c r="F1576" s="1">
        <v>0</v>
      </c>
      <c r="G1576" s="2">
        <f t="shared" si="34"/>
        <v>116055.60053</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1195596.69</v>
      </c>
      <c r="D1578" s="1">
        <v>0</v>
      </c>
      <c r="E1578" s="1">
        <v>0</v>
      </c>
      <c r="F1578" s="1">
        <v>0</v>
      </c>
      <c r="G1578" s="2">
        <f t="shared" si="34"/>
        <v>118364.07231</v>
      </c>
      <c r="H1578" s="2">
        <f t="shared" si="35"/>
        <v>0.31000000005587935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852.8</v>
      </c>
      <c r="D1579" s="1">
        <v>0</v>
      </c>
      <c r="E1579" s="1">
        <v>0</v>
      </c>
      <c r="F1579" s="1">
        <v>0</v>
      </c>
      <c r="G1579" s="2">
        <f t="shared" si="34"/>
        <v>85.28</v>
      </c>
      <c r="H1579" s="2">
        <f t="shared" si="35"/>
        <v>0.20000000000004547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10731</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10845155</v>
      </c>
      <c r="I16" s="172">
        <f>'PR-RAS'!E6</f>
        <v>12184451.43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10811636</v>
      </c>
      <c r="I17" s="172">
        <f>'PR-RAS'!E151</f>
        <v>12138439.9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24710</v>
      </c>
      <c r="I18" s="172">
        <f>'PR-RAS'!E645</f>
        <v>15446.119999999701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2176149</v>
      </c>
      <c r="I20" s="175">
        <f>BILANCA!E7</f>
        <v>1826460.6</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1420811</v>
      </c>
      <c r="I21" s="177">
        <f>BILANCA!E68</f>
        <v>1563779.68</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1268526</v>
      </c>
      <c r="I22" s="177">
        <f>BILANCA!E176</f>
        <v>1388758.9700000002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2328434</v>
      </c>
      <c r="I23" s="179">
        <f>BILANCA!E237</f>
        <v>2001481.31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10906211</v>
      </c>
      <c r="I27" s="177">
        <f>'RAS-funkcijski'!E114</f>
        <v>12194270.15</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10906211</v>
      </c>
      <c r="I28" s="181">
        <f>'RAS-funkcijski'!E141</f>
        <v>12194270.15</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1268526.57</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1388758.9700000007</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192309.47999999998</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1196449.49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76" zoomScaleNormal="100" workbookViewId="0">
      <selection activeCell="E290" sqref="E29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10845155</v>
      </c>
      <c r="E6" s="53">
        <f>E7+E44+E50+E82+E106+E124+E133+E139</f>
        <v>12184451.43</v>
      </c>
      <c r="F6" s="54">
        <f t="shared" ref="F6:F131" si="0">IF(D6&lt;&gt;0,IF(E6/D6&gt;=100,"&gt;&gt;100",E6/D6*100),"-")</f>
        <v>112.3492603840148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9222095</v>
      </c>
      <c r="E50" s="53">
        <f>E51+E54+E59+E62+E65+E68+E71+E74+E77</f>
        <v>10209962.720000001</v>
      </c>
      <c r="F50" s="54">
        <f t="shared" si="0"/>
        <v>110.71196642411513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88528</v>
      </c>
      <c r="E62" s="53">
        <f t="shared" si="13"/>
        <v>123563.64</v>
      </c>
      <c r="F62" s="54">
        <f t="shared" si="0"/>
        <v>139.57577263690584</v>
      </c>
    </row>
    <row r="63" spans="1:6" ht="12.75" customHeight="1" x14ac:dyDescent="0.2">
      <c r="A63" s="55">
        <v>6341</v>
      </c>
      <c r="B63" s="87" t="s">
        <v>169</v>
      </c>
      <c r="C63" s="52" t="s">
        <v>170</v>
      </c>
      <c r="D63" s="244">
        <v>88528</v>
      </c>
      <c r="E63" s="244">
        <v>123563.64</v>
      </c>
      <c r="F63" s="54">
        <f t="shared" si="0"/>
        <v>139.57577263690584</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9133567</v>
      </c>
      <c r="E68" s="53">
        <f t="shared" si="15"/>
        <v>10086399.08</v>
      </c>
      <c r="F68" s="54">
        <f t="shared" si="0"/>
        <v>110.43220113237248</v>
      </c>
    </row>
    <row r="69" spans="1:6" ht="12.75" customHeight="1" x14ac:dyDescent="0.2">
      <c r="A69" s="55" t="s">
        <v>181</v>
      </c>
      <c r="B69" s="87" t="s">
        <v>182</v>
      </c>
      <c r="C69" s="52" t="s">
        <v>181</v>
      </c>
      <c r="D69" s="244">
        <v>9056141</v>
      </c>
      <c r="E69" s="244">
        <v>10039001.529999999</v>
      </c>
      <c r="F69" s="54">
        <f t="shared" si="0"/>
        <v>110.85297291638901</v>
      </c>
    </row>
    <row r="70" spans="1:6" ht="24" x14ac:dyDescent="0.2">
      <c r="A70" s="55" t="s">
        <v>183</v>
      </c>
      <c r="B70" s="87" t="s">
        <v>184</v>
      </c>
      <c r="C70" s="52" t="s">
        <v>183</v>
      </c>
      <c r="D70" s="244">
        <v>77426</v>
      </c>
      <c r="E70" s="244">
        <v>47397.55</v>
      </c>
      <c r="F70" s="54">
        <f t="shared" si="0"/>
        <v>61.216580993464731</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61</v>
      </c>
      <c r="E82" s="53">
        <f t="shared" si="19"/>
        <v>54.09</v>
      </c>
      <c r="F82" s="54">
        <f t="shared" si="0"/>
        <v>88.672131147540995</v>
      </c>
    </row>
    <row r="83" spans="1:6" ht="12.75" customHeight="1" x14ac:dyDescent="0.2">
      <c r="A83" s="55">
        <v>641</v>
      </c>
      <c r="B83" s="87" t="s">
        <v>209</v>
      </c>
      <c r="C83" s="52" t="s">
        <v>210</v>
      </c>
      <c r="D83" s="53">
        <f t="shared" ref="D83:E83" si="20">SUM(D84:D90)</f>
        <v>61</v>
      </c>
      <c r="E83" s="53">
        <f t="shared" si="20"/>
        <v>54.09</v>
      </c>
      <c r="F83" s="54">
        <f t="shared" si="0"/>
        <v>88.672131147540995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61</v>
      </c>
      <c r="E85" s="244">
        <v>54.09</v>
      </c>
      <c r="F85" s="54">
        <f t="shared" si="0"/>
        <v>88.672131147540995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843461</v>
      </c>
      <c r="E106" s="53">
        <f t="shared" si="23"/>
        <v>1120980.26</v>
      </c>
      <c r="F106" s="54">
        <f t="shared" si="0"/>
        <v>132.90244125098849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843461</v>
      </c>
      <c r="E112" s="53">
        <f t="shared" si="25"/>
        <v>1120980.26</v>
      </c>
      <c r="F112" s="54">
        <f t="shared" si="0"/>
        <v>132.90244125098849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843461</v>
      </c>
      <c r="E117" s="244">
        <v>1120980.26</v>
      </c>
      <c r="F117" s="54">
        <f t="shared" si="0"/>
        <v>132.90244125098849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7606</v>
      </c>
      <c r="E124" s="53">
        <f t="shared" si="27"/>
        <v>2000</v>
      </c>
      <c r="F124" s="54">
        <f t="shared" si="0"/>
        <v>26.295030239284777</v>
      </c>
    </row>
    <row r="125" spans="1:6" ht="12.75" customHeight="1" x14ac:dyDescent="0.2">
      <c r="A125" s="55">
        <v>661</v>
      </c>
      <c r="B125" s="88" t="s">
        <v>293</v>
      </c>
      <c r="C125" s="52" t="s">
        <v>294</v>
      </c>
      <c r="D125" s="53">
        <f t="shared" ref="D125:E125" si="28">SUM(D126:D127)</f>
        <v>262</v>
      </c>
      <c r="E125" s="53">
        <f t="shared" si="28"/>
        <v>0</v>
      </c>
      <c r="F125" s="54">
        <f t="shared" si="0"/>
        <v>0</v>
      </c>
    </row>
    <row r="126" spans="1:6" ht="12.75" customHeight="1" x14ac:dyDescent="0.2">
      <c r="A126" s="55">
        <v>6614</v>
      </c>
      <c r="B126" s="88" t="s">
        <v>295</v>
      </c>
      <c r="C126" s="52" t="s">
        <v>296</v>
      </c>
      <c r="D126" s="244">
        <v>262</v>
      </c>
      <c r="E126" s="244"/>
      <c r="F126" s="54">
        <f t="shared" si="0"/>
        <v>0</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7344</v>
      </c>
      <c r="E128" s="53">
        <f t="shared" si="29"/>
        <v>2000</v>
      </c>
      <c r="F128" s="54">
        <f t="shared" si="0"/>
        <v>27.233115468409586</v>
      </c>
    </row>
    <row r="129" spans="1:6" ht="12.75" customHeight="1" x14ac:dyDescent="0.2">
      <c r="A129" s="55">
        <v>6631</v>
      </c>
      <c r="B129" s="88" t="s">
        <v>301</v>
      </c>
      <c r="C129" s="52" t="s">
        <v>302</v>
      </c>
      <c r="D129" s="244">
        <v>2000</v>
      </c>
      <c r="E129" s="244">
        <v>2000</v>
      </c>
      <c r="F129" s="54">
        <f t="shared" si="0"/>
        <v>100</v>
      </c>
    </row>
    <row r="130" spans="1:6" ht="12.75" customHeight="1" x14ac:dyDescent="0.2">
      <c r="A130" s="55">
        <v>6632</v>
      </c>
      <c r="B130" s="234" t="s">
        <v>303</v>
      </c>
      <c r="C130" s="52" t="s">
        <v>304</v>
      </c>
      <c r="D130" s="244">
        <v>5344</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771139</v>
      </c>
      <c r="E133" s="53">
        <f t="shared" si="30"/>
        <v>851454.36</v>
      </c>
      <c r="F133" s="54">
        <f t="shared" ref="F133:F223" si="31">IF(D133&lt;&gt;0,IF(E133/D133&gt;=100,"&gt;&gt;100",E133/D133*100),"-")</f>
        <v>110.41515991280431</v>
      </c>
    </row>
    <row r="134" spans="1:6" ht="24" x14ac:dyDescent="0.2">
      <c r="A134" s="55">
        <v>671</v>
      </c>
      <c r="B134" s="234" t="s">
        <v>311</v>
      </c>
      <c r="C134" s="52" t="s">
        <v>312</v>
      </c>
      <c r="D134" s="53">
        <f t="shared" ref="D134:E134" si="32">SUM(D135:D137)</f>
        <v>771139</v>
      </c>
      <c r="E134" s="53">
        <f t="shared" si="32"/>
        <v>851454.36</v>
      </c>
      <c r="F134" s="54">
        <f t="shared" si="31"/>
        <v>110.41515991280431</v>
      </c>
    </row>
    <row r="135" spans="1:6" ht="12.75" customHeight="1" x14ac:dyDescent="0.2">
      <c r="A135" s="55">
        <v>6711</v>
      </c>
      <c r="B135" s="87" t="s">
        <v>313</v>
      </c>
      <c r="C135" s="52" t="s">
        <v>314</v>
      </c>
      <c r="D135" s="244">
        <v>771139</v>
      </c>
      <c r="E135" s="244">
        <v>851454.36</v>
      </c>
      <c r="F135" s="54">
        <f t="shared" si="31"/>
        <v>110.41515991280431</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793</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793</v>
      </c>
      <c r="E150" s="244"/>
      <c r="F150" s="54">
        <f t="shared" si="31"/>
        <v>0</v>
      </c>
    </row>
    <row r="151" spans="1:6" ht="12.75" customHeight="1" x14ac:dyDescent="0.2">
      <c r="A151" s="55">
        <v>3</v>
      </c>
      <c r="B151" s="87" t="s">
        <v>345</v>
      </c>
      <c r="C151" s="52" t="s">
        <v>53</v>
      </c>
      <c r="D151" s="53">
        <f t="shared" ref="D151:E151" si="35">D152+D163+D196+D215+D224+D252+D263</f>
        <v>10811636</v>
      </c>
      <c r="E151" s="53">
        <f t="shared" si="35"/>
        <v>12138439.9</v>
      </c>
      <c r="F151" s="54">
        <f t="shared" si="31"/>
        <v>112.27199935328937</v>
      </c>
    </row>
    <row r="152" spans="1:6" ht="12.75" customHeight="1" x14ac:dyDescent="0.2">
      <c r="A152" s="55">
        <v>31</v>
      </c>
      <c r="B152" s="87" t="s">
        <v>346</v>
      </c>
      <c r="C152" s="52" t="s">
        <v>35</v>
      </c>
      <c r="D152" s="53">
        <f t="shared" ref="D152:E152" si="36">D153+D158+D159</f>
        <v>9151913</v>
      </c>
      <c r="E152" s="53">
        <f t="shared" si="36"/>
        <v>10112867.51</v>
      </c>
      <c r="F152" s="54">
        <f t="shared" si="31"/>
        <v>110.50003982773875</v>
      </c>
    </row>
    <row r="153" spans="1:6" ht="12.75" customHeight="1" x14ac:dyDescent="0.2">
      <c r="A153" s="55">
        <v>311</v>
      </c>
      <c r="B153" s="87" t="s">
        <v>347</v>
      </c>
      <c r="C153" s="52" t="s">
        <v>348</v>
      </c>
      <c r="D153" s="53">
        <f t="shared" ref="D153:E153" si="37">SUM(D154:D157)</f>
        <v>7577488</v>
      </c>
      <c r="E153" s="53">
        <f t="shared" si="37"/>
        <v>8380958.7599999998</v>
      </c>
      <c r="F153" s="54">
        <f t="shared" si="31"/>
        <v>110.60339204760206</v>
      </c>
    </row>
    <row r="154" spans="1:6" ht="12.75" customHeight="1" x14ac:dyDescent="0.2">
      <c r="A154" s="55">
        <v>3111</v>
      </c>
      <c r="B154" s="87" t="s">
        <v>349</v>
      </c>
      <c r="C154" s="52" t="s">
        <v>350</v>
      </c>
      <c r="D154" s="244">
        <v>7419674</v>
      </c>
      <c r="E154" s="244">
        <v>8178995.96</v>
      </c>
      <c r="F154" s="54">
        <f t="shared" si="31"/>
        <v>110.23389922522202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74452</v>
      </c>
      <c r="E156" s="244">
        <v>134593.99</v>
      </c>
      <c r="F156" s="54">
        <f t="shared" si="31"/>
        <v>180.77954923977865</v>
      </c>
    </row>
    <row r="157" spans="1:6" ht="12.75" customHeight="1" x14ac:dyDescent="0.2">
      <c r="A157" s="55">
        <v>3114</v>
      </c>
      <c r="B157" s="87" t="s">
        <v>355</v>
      </c>
      <c r="C157" s="52" t="s">
        <v>356</v>
      </c>
      <c r="D157" s="244">
        <v>83362</v>
      </c>
      <c r="E157" s="244">
        <v>67368.81</v>
      </c>
      <c r="F157" s="54">
        <f t="shared" si="31"/>
        <v>80.814771718528817</v>
      </c>
    </row>
    <row r="158" spans="1:6" ht="12.75" customHeight="1" x14ac:dyDescent="0.2">
      <c r="A158" s="55">
        <v>312</v>
      </c>
      <c r="B158" s="87" t="s">
        <v>357</v>
      </c>
      <c r="C158" s="52" t="s">
        <v>358</v>
      </c>
      <c r="D158" s="244">
        <v>327985</v>
      </c>
      <c r="E158" s="244">
        <v>348283.32</v>
      </c>
      <c r="F158" s="54">
        <f t="shared" si="31"/>
        <v>106.18879521929357</v>
      </c>
    </row>
    <row r="159" spans="1:6" ht="12.75" customHeight="1" x14ac:dyDescent="0.2">
      <c r="A159" s="55">
        <v>313</v>
      </c>
      <c r="B159" s="87" t="s">
        <v>359</v>
      </c>
      <c r="C159" s="52" t="s">
        <v>360</v>
      </c>
      <c r="D159" s="53">
        <f t="shared" ref="D159:E159" si="38">SUM(D160:D162)</f>
        <v>1246440</v>
      </c>
      <c r="E159" s="53">
        <f t="shared" si="38"/>
        <v>1383625.43</v>
      </c>
      <c r="F159" s="54">
        <f t="shared" si="31"/>
        <v>111.00618000064182</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1246440</v>
      </c>
      <c r="E161" s="244">
        <v>1382245.23</v>
      </c>
      <c r="F161" s="54">
        <f t="shared" si="31"/>
        <v>110.89544863772022</v>
      </c>
    </row>
    <row r="162" spans="1:6" ht="12.75" customHeight="1" x14ac:dyDescent="0.2">
      <c r="A162" s="55">
        <v>3133</v>
      </c>
      <c r="B162" s="87" t="s">
        <v>364</v>
      </c>
      <c r="C162" s="52" t="s">
        <v>365</v>
      </c>
      <c r="D162" s="244"/>
      <c r="E162" s="244">
        <v>1380.2</v>
      </c>
      <c r="F162" s="54" t="str">
        <f t="shared" si="31"/>
        <v>-</v>
      </c>
    </row>
    <row r="163" spans="1:6" ht="12.75" customHeight="1" x14ac:dyDescent="0.2">
      <c r="A163" s="55">
        <v>32</v>
      </c>
      <c r="B163" s="87" t="s">
        <v>366</v>
      </c>
      <c r="C163" s="52" t="s">
        <v>367</v>
      </c>
      <c r="D163" s="53">
        <f t="shared" ref="D163:E163" si="39">D164+D169+D177+D187+D188</f>
        <v>1482132</v>
      </c>
      <c r="E163" s="53">
        <f t="shared" si="39"/>
        <v>1774719.6700000002</v>
      </c>
      <c r="F163" s="54">
        <f t="shared" si="31"/>
        <v>119.74099945214058</v>
      </c>
    </row>
    <row r="164" spans="1:6" ht="12.75" customHeight="1" x14ac:dyDescent="0.2">
      <c r="A164" s="55">
        <v>321</v>
      </c>
      <c r="B164" s="87" t="s">
        <v>368</v>
      </c>
      <c r="C164" s="52" t="s">
        <v>369</v>
      </c>
      <c r="D164" s="53">
        <f t="shared" ref="D164:E164" si="40">SUM(D165:D168)</f>
        <v>201679</v>
      </c>
      <c r="E164" s="53">
        <f t="shared" si="40"/>
        <v>302894.43</v>
      </c>
      <c r="F164" s="54">
        <f t="shared" si="31"/>
        <v>150.18640017056808</v>
      </c>
    </row>
    <row r="165" spans="1:6" ht="12.75" customHeight="1" x14ac:dyDescent="0.2">
      <c r="A165" s="55">
        <v>3211</v>
      </c>
      <c r="B165" s="87" t="s">
        <v>370</v>
      </c>
      <c r="C165" s="52" t="s">
        <v>371</v>
      </c>
      <c r="D165" s="244">
        <v>6535</v>
      </c>
      <c r="E165" s="244">
        <v>35442.1</v>
      </c>
      <c r="F165" s="54">
        <f t="shared" si="31"/>
        <v>542.3427697016067</v>
      </c>
    </row>
    <row r="166" spans="1:6" ht="12.75" customHeight="1" x14ac:dyDescent="0.2">
      <c r="A166" s="55">
        <v>3212</v>
      </c>
      <c r="B166" s="87" t="s">
        <v>372</v>
      </c>
      <c r="C166" s="52" t="s">
        <v>373</v>
      </c>
      <c r="D166" s="244">
        <v>184352</v>
      </c>
      <c r="E166" s="244">
        <v>254765.54</v>
      </c>
      <c r="F166" s="54">
        <f t="shared" si="31"/>
        <v>138.19515926054504</v>
      </c>
    </row>
    <row r="167" spans="1:6" ht="12.75" customHeight="1" x14ac:dyDescent="0.2">
      <c r="A167" s="55">
        <v>3213</v>
      </c>
      <c r="B167" s="87" t="s">
        <v>374</v>
      </c>
      <c r="C167" s="52" t="s">
        <v>375</v>
      </c>
      <c r="D167" s="244">
        <v>10390</v>
      </c>
      <c r="E167" s="244">
        <v>11306.79</v>
      </c>
      <c r="F167" s="54">
        <f t="shared" si="31"/>
        <v>108.82377285851781</v>
      </c>
    </row>
    <row r="168" spans="1:6" ht="12.75" customHeight="1" x14ac:dyDescent="0.2">
      <c r="A168" s="55">
        <v>3214</v>
      </c>
      <c r="B168" s="87" t="s">
        <v>376</v>
      </c>
      <c r="C168" s="52" t="s">
        <v>377</v>
      </c>
      <c r="D168" s="244">
        <v>402</v>
      </c>
      <c r="E168" s="244">
        <v>1380</v>
      </c>
      <c r="F168" s="54">
        <f t="shared" si="31"/>
        <v>343.28358208955223</v>
      </c>
    </row>
    <row r="169" spans="1:6" ht="12.75" customHeight="1" x14ac:dyDescent="0.2">
      <c r="A169" s="55">
        <v>322</v>
      </c>
      <c r="B169" s="87" t="s">
        <v>378</v>
      </c>
      <c r="C169" s="52" t="s">
        <v>379</v>
      </c>
      <c r="D169" s="53">
        <f t="shared" ref="D169:E169" si="41">SUM(D170:D176)</f>
        <v>903665</v>
      </c>
      <c r="E169" s="53">
        <f t="shared" si="41"/>
        <v>1037528.5400000002</v>
      </c>
      <c r="F169" s="54">
        <f t="shared" si="31"/>
        <v>114.81340319698118</v>
      </c>
    </row>
    <row r="170" spans="1:6" ht="12.75" customHeight="1" x14ac:dyDescent="0.2">
      <c r="A170" s="55">
        <v>3221</v>
      </c>
      <c r="B170" s="87" t="s">
        <v>380</v>
      </c>
      <c r="C170" s="52" t="s">
        <v>381</v>
      </c>
      <c r="D170" s="244">
        <v>120012</v>
      </c>
      <c r="E170" s="244">
        <v>133398.75</v>
      </c>
      <c r="F170" s="54">
        <f t="shared" si="31"/>
        <v>111.15450954904509</v>
      </c>
    </row>
    <row r="171" spans="1:6" ht="12.75" customHeight="1" x14ac:dyDescent="0.2">
      <c r="A171" s="55">
        <v>3222</v>
      </c>
      <c r="B171" s="87" t="s">
        <v>382</v>
      </c>
      <c r="C171" s="52" t="s">
        <v>383</v>
      </c>
      <c r="D171" s="244">
        <v>515713</v>
      </c>
      <c r="E171" s="244">
        <v>638131.01</v>
      </c>
      <c r="F171" s="54">
        <f t="shared" si="31"/>
        <v>123.73762344559862</v>
      </c>
    </row>
    <row r="172" spans="1:6" ht="12.75" customHeight="1" x14ac:dyDescent="0.2">
      <c r="A172" s="55">
        <v>3223</v>
      </c>
      <c r="B172" s="87" t="s">
        <v>384</v>
      </c>
      <c r="C172" s="52" t="s">
        <v>385</v>
      </c>
      <c r="D172" s="244">
        <v>225556</v>
      </c>
      <c r="E172" s="244">
        <v>240677.91</v>
      </c>
      <c r="F172" s="54">
        <f t="shared" si="31"/>
        <v>106.70428186348401</v>
      </c>
    </row>
    <row r="173" spans="1:6" ht="12.75" customHeight="1" x14ac:dyDescent="0.2">
      <c r="A173" s="55">
        <v>3224</v>
      </c>
      <c r="B173" s="87" t="s">
        <v>386</v>
      </c>
      <c r="C173" s="52" t="s">
        <v>387</v>
      </c>
      <c r="D173" s="244">
        <v>22548</v>
      </c>
      <c r="E173" s="244">
        <v>13703.39</v>
      </c>
      <c r="F173" s="54">
        <f t="shared" si="31"/>
        <v>60.774303707645906</v>
      </c>
    </row>
    <row r="174" spans="1:6" ht="12.75" customHeight="1" x14ac:dyDescent="0.2">
      <c r="A174" s="55">
        <v>3225</v>
      </c>
      <c r="B174" s="87" t="s">
        <v>388</v>
      </c>
      <c r="C174" s="52" t="s">
        <v>389</v>
      </c>
      <c r="D174" s="244">
        <v>18017</v>
      </c>
      <c r="E174" s="244">
        <v>10314.549999999999</v>
      </c>
      <c r="F174" s="54">
        <f t="shared" si="31"/>
        <v>57.248987067769328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1819</v>
      </c>
      <c r="E176" s="244">
        <v>1302.93</v>
      </c>
      <c r="F176" s="54">
        <f t="shared" si="31"/>
        <v>71.628916987355694</v>
      </c>
    </row>
    <row r="177" spans="1:6" ht="12.75" customHeight="1" x14ac:dyDescent="0.2">
      <c r="A177" s="55">
        <v>323</v>
      </c>
      <c r="B177" s="87" t="s">
        <v>394</v>
      </c>
      <c r="C177" s="52" t="s">
        <v>395</v>
      </c>
      <c r="D177" s="53">
        <f t="shared" ref="D177:E177" si="42">SUM(D178:D186)</f>
        <v>351114</v>
      </c>
      <c r="E177" s="53">
        <f t="shared" si="42"/>
        <v>358489.17000000004</v>
      </c>
      <c r="F177" s="54">
        <f t="shared" si="31"/>
        <v>102.10050581862302</v>
      </c>
    </row>
    <row r="178" spans="1:6" ht="12.75" customHeight="1" x14ac:dyDescent="0.2">
      <c r="A178" s="55">
        <v>3231</v>
      </c>
      <c r="B178" s="87" t="s">
        <v>396</v>
      </c>
      <c r="C178" s="52" t="s">
        <v>397</v>
      </c>
      <c r="D178" s="244">
        <v>52576</v>
      </c>
      <c r="E178" s="244">
        <v>80374.58</v>
      </c>
      <c r="F178" s="54">
        <f t="shared" si="31"/>
        <v>152.87313603164944</v>
      </c>
    </row>
    <row r="179" spans="1:6" ht="12.75" customHeight="1" x14ac:dyDescent="0.2">
      <c r="A179" s="55">
        <v>3232</v>
      </c>
      <c r="B179" s="87" t="s">
        <v>398</v>
      </c>
      <c r="C179" s="52" t="s">
        <v>399</v>
      </c>
      <c r="D179" s="244">
        <v>137565</v>
      </c>
      <c r="E179" s="244">
        <v>102542.95</v>
      </c>
      <c r="F179" s="54">
        <f t="shared" si="31"/>
        <v>74.541453131247053</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78944</v>
      </c>
      <c r="E181" s="244">
        <v>82926.44</v>
      </c>
      <c r="F181" s="54">
        <f t="shared" si="31"/>
        <v>105.04463923794083</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22430</v>
      </c>
      <c r="E183" s="244">
        <v>13192.5</v>
      </c>
      <c r="F183" s="54">
        <f t="shared" si="31"/>
        <v>58.816317432010699</v>
      </c>
    </row>
    <row r="184" spans="1:6" ht="12.75" customHeight="1" x14ac:dyDescent="0.2">
      <c r="A184" s="55">
        <v>3237</v>
      </c>
      <c r="B184" s="87" t="s">
        <v>408</v>
      </c>
      <c r="C184" s="52" t="s">
        <v>409</v>
      </c>
      <c r="D184" s="244">
        <v>14185</v>
      </c>
      <c r="E184" s="244">
        <v>17952.650000000001</v>
      </c>
      <c r="F184" s="54">
        <f t="shared" si="31"/>
        <v>126.56080366584422</v>
      </c>
    </row>
    <row r="185" spans="1:6" ht="12.75" customHeight="1" x14ac:dyDescent="0.2">
      <c r="A185" s="55">
        <v>3238</v>
      </c>
      <c r="B185" s="87" t="s">
        <v>410</v>
      </c>
      <c r="C185" s="52" t="s">
        <v>411</v>
      </c>
      <c r="D185" s="244">
        <v>19257</v>
      </c>
      <c r="E185" s="244">
        <v>18428.39</v>
      </c>
      <c r="F185" s="54">
        <f t="shared" si="31"/>
        <v>95.697097159474481</v>
      </c>
    </row>
    <row r="186" spans="1:6" ht="12.75" customHeight="1" x14ac:dyDescent="0.2">
      <c r="A186" s="55">
        <v>3239</v>
      </c>
      <c r="B186" s="87" t="s">
        <v>412</v>
      </c>
      <c r="C186" s="52" t="s">
        <v>413</v>
      </c>
      <c r="D186" s="244">
        <v>26157</v>
      </c>
      <c r="E186" s="244">
        <v>43071.66</v>
      </c>
      <c r="F186" s="54">
        <f t="shared" si="31"/>
        <v>164.66590205298775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25674</v>
      </c>
      <c r="E188" s="53">
        <f t="shared" si="43"/>
        <v>75807.53</v>
      </c>
      <c r="F188" s="54">
        <f t="shared" si="31"/>
        <v>295.26965022980443</v>
      </c>
    </row>
    <row r="189" spans="1:6" ht="12.75" customHeight="1" x14ac:dyDescent="0.2">
      <c r="A189" s="55">
        <v>3291</v>
      </c>
      <c r="B189" s="234" t="s">
        <v>418</v>
      </c>
      <c r="C189" s="52" t="s">
        <v>419</v>
      </c>
      <c r="D189" s="244">
        <v>3203</v>
      </c>
      <c r="E189" s="244">
        <v>4898.8100000000004</v>
      </c>
      <c r="F189" s="54">
        <f t="shared" si="31"/>
        <v>152.94442709959415</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c r="E192" s="244">
        <v>400</v>
      </c>
      <c r="F192" s="54" t="str">
        <f t="shared" si="31"/>
        <v>-</v>
      </c>
    </row>
    <row r="193" spans="1:6" ht="12.75" customHeight="1" x14ac:dyDescent="0.2">
      <c r="A193" s="55">
        <v>3295</v>
      </c>
      <c r="B193" s="87" t="s">
        <v>426</v>
      </c>
      <c r="C193" s="52" t="s">
        <v>427</v>
      </c>
      <c r="D193" s="244">
        <v>20725</v>
      </c>
      <c r="E193" s="244">
        <v>33585</v>
      </c>
      <c r="F193" s="54">
        <f t="shared" si="31"/>
        <v>162.05066344993969</v>
      </c>
    </row>
    <row r="194" spans="1:6" ht="12.75" customHeight="1" x14ac:dyDescent="0.2">
      <c r="A194" s="55" t="s">
        <v>428</v>
      </c>
      <c r="B194" s="87" t="s">
        <v>429</v>
      </c>
      <c r="C194" s="52" t="s">
        <v>428</v>
      </c>
      <c r="D194" s="244"/>
      <c r="E194" s="244">
        <v>32944.25</v>
      </c>
      <c r="F194" s="54" t="str">
        <f t="shared" si="31"/>
        <v>-</v>
      </c>
    </row>
    <row r="195" spans="1:6" ht="12.75" customHeight="1" x14ac:dyDescent="0.2">
      <c r="A195" s="55">
        <v>3299</v>
      </c>
      <c r="B195" s="87" t="s">
        <v>430</v>
      </c>
      <c r="C195" s="52" t="s">
        <v>431</v>
      </c>
      <c r="D195" s="244">
        <v>1746</v>
      </c>
      <c r="E195" s="244">
        <v>3979.47</v>
      </c>
      <c r="F195" s="54">
        <f t="shared" si="31"/>
        <v>227.91924398625429</v>
      </c>
    </row>
    <row r="196" spans="1:6" ht="12.75" customHeight="1" x14ac:dyDescent="0.2">
      <c r="A196" s="55">
        <v>34</v>
      </c>
      <c r="B196" s="234" t="s">
        <v>432</v>
      </c>
      <c r="C196" s="52" t="s">
        <v>433</v>
      </c>
      <c r="D196" s="53">
        <f t="shared" ref="D196:E196" si="44">D197+D202+D210</f>
        <v>5712</v>
      </c>
      <c r="E196" s="53">
        <f t="shared" si="44"/>
        <v>50261.71</v>
      </c>
      <c r="F196" s="54">
        <f t="shared" si="31"/>
        <v>879.93189775910366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5712</v>
      </c>
      <c r="E210" s="53">
        <f t="shared" si="47"/>
        <v>50261.71</v>
      </c>
      <c r="F210" s="54">
        <f t="shared" si="31"/>
        <v>879.93189775910366</v>
      </c>
    </row>
    <row r="211" spans="1:6" ht="12.75" customHeight="1" x14ac:dyDescent="0.2">
      <c r="A211" s="55">
        <v>3431</v>
      </c>
      <c r="B211" s="234" t="s">
        <v>462</v>
      </c>
      <c r="C211" s="52" t="s">
        <v>463</v>
      </c>
      <c r="D211" s="244">
        <v>5695</v>
      </c>
      <c r="E211" s="244">
        <v>6932.1</v>
      </c>
      <c r="F211" s="54">
        <f t="shared" si="31"/>
        <v>121.72256365232661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17</v>
      </c>
      <c r="E213" s="244">
        <v>43329.61</v>
      </c>
      <c r="F213" s="54" t="str">
        <f t="shared" si="31"/>
        <v>&gt;&gt;100</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171879</v>
      </c>
      <c r="E252" s="53">
        <f t="shared" si="63"/>
        <v>200591.01</v>
      </c>
      <c r="F252" s="54">
        <f t="shared" ref="F252:F258" si="64">IF(D252&lt;&gt;0,IF(E252/D252&gt;=100,"&gt;&gt;100",E252/D252*100),"-")</f>
        <v>116.70478068874036</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171879</v>
      </c>
      <c r="E259" s="53">
        <f t="shared" si="66"/>
        <v>200591.01</v>
      </c>
      <c r="F259" s="54">
        <f t="shared" ref="F259:F262" si="67">IF(D259&lt;&gt;0,IF(E259/D259&gt;=100,"&gt;&gt;100",E259/D259*100),"-")</f>
        <v>116.70478068874036</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171879</v>
      </c>
      <c r="E261" s="244">
        <v>200591.01</v>
      </c>
      <c r="F261" s="54">
        <f t="shared" si="67"/>
        <v>116.70478068874036</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10811636</v>
      </c>
      <c r="E289" s="53">
        <f t="shared" si="79"/>
        <v>12138439.9</v>
      </c>
      <c r="F289" s="54">
        <f t="shared" si="76"/>
        <v>112.27199935328937</v>
      </c>
    </row>
    <row r="290" spans="1:6" ht="12.75" customHeight="1" x14ac:dyDescent="0.2">
      <c r="A290" s="55" t="s">
        <v>605</v>
      </c>
      <c r="B290" s="87" t="s">
        <v>616</v>
      </c>
      <c r="C290" s="52" t="s">
        <v>617</v>
      </c>
      <c r="D290" s="53">
        <f>IF(D6&gt;=D289,D6-D289,0)</f>
        <v>33519</v>
      </c>
      <c r="E290" s="53">
        <f>IF(E6&gt;=E289,E6-E289,0)</f>
        <v>46011.529999999329</v>
      </c>
      <c r="F290" s="54">
        <f t="shared" si="76"/>
        <v>137.26999612160066</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22501</v>
      </c>
      <c r="E292" s="244">
        <v>23861.82</v>
      </c>
      <c r="F292" s="54">
        <f t="shared" si="76"/>
        <v>106.04782009688458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107586</v>
      </c>
      <c r="E294" s="244">
        <v>141037.07999999999</v>
      </c>
      <c r="F294" s="54">
        <f t="shared" si="76"/>
        <v>131.09240979309575</v>
      </c>
    </row>
    <row r="295" spans="1:6" ht="24" x14ac:dyDescent="0.2">
      <c r="A295" s="55">
        <v>9661</v>
      </c>
      <c r="B295" s="87" t="s">
        <v>626</v>
      </c>
      <c r="C295" s="52" t="s">
        <v>627</v>
      </c>
      <c r="D295" s="244">
        <v>262</v>
      </c>
      <c r="E295" s="244"/>
      <c r="F295" s="54">
        <f t="shared" si="76"/>
        <v>0</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508</v>
      </c>
      <c r="E298" s="53">
        <f t="shared" si="80"/>
        <v>554.4</v>
      </c>
      <c r="F298" s="54">
        <f t="shared" ref="F298:F418" si="81">IF(D298&lt;&gt;0,IF(E298/D298&gt;=100,"&gt;&gt;100",E298/D298*100),"-")</f>
        <v>109.13385826771653</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508</v>
      </c>
      <c r="E311" s="53">
        <f t="shared" si="85"/>
        <v>554.4</v>
      </c>
      <c r="F311" s="54">
        <f t="shared" si="81"/>
        <v>109.13385826771653</v>
      </c>
    </row>
    <row r="312" spans="1:6" ht="12.75" customHeight="1" x14ac:dyDescent="0.2">
      <c r="A312" s="55">
        <v>721</v>
      </c>
      <c r="B312" s="87" t="s">
        <v>659</v>
      </c>
      <c r="C312" s="52" t="s">
        <v>660</v>
      </c>
      <c r="D312" s="53">
        <f t="shared" ref="D312:E312" si="86">SUM(D313:D316)</f>
        <v>508</v>
      </c>
      <c r="E312" s="53">
        <f t="shared" si="86"/>
        <v>554.4</v>
      </c>
      <c r="F312" s="54">
        <f t="shared" si="81"/>
        <v>109.13385826771653</v>
      </c>
    </row>
    <row r="313" spans="1:6" ht="12.75" customHeight="1" x14ac:dyDescent="0.2">
      <c r="A313" s="55">
        <v>7211</v>
      </c>
      <c r="B313" s="87" t="s">
        <v>661</v>
      </c>
      <c r="C313" s="52" t="s">
        <v>662</v>
      </c>
      <c r="D313" s="244">
        <v>508</v>
      </c>
      <c r="E313" s="244">
        <v>554.4</v>
      </c>
      <c r="F313" s="54">
        <f t="shared" si="81"/>
        <v>109.13385826771653</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94575</v>
      </c>
      <c r="E350" s="53">
        <f t="shared" si="95"/>
        <v>55830.25</v>
      </c>
      <c r="F350" s="54">
        <f t="shared" si="81"/>
        <v>59.032778218345229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94575</v>
      </c>
      <c r="E363" s="53">
        <f t="shared" si="99"/>
        <v>55830.25</v>
      </c>
      <c r="F363" s="54">
        <f t="shared" si="81"/>
        <v>59.032778218345229</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15083</v>
      </c>
      <c r="E369" s="53">
        <f t="shared" si="101"/>
        <v>6952.77</v>
      </c>
      <c r="F369" s="54">
        <f t="shared" si="81"/>
        <v>46.096731419478886</v>
      </c>
    </row>
    <row r="370" spans="1:6" ht="12.75" customHeight="1" x14ac:dyDescent="0.2">
      <c r="A370" s="55">
        <v>4221</v>
      </c>
      <c r="B370" s="87" t="s">
        <v>671</v>
      </c>
      <c r="C370" s="52" t="s">
        <v>763</v>
      </c>
      <c r="D370" s="244">
        <v>13171</v>
      </c>
      <c r="E370" s="244">
        <v>6952.77</v>
      </c>
      <c r="F370" s="54">
        <f t="shared" si="81"/>
        <v>52.788474679219497</v>
      </c>
    </row>
    <row r="371" spans="1:6" ht="12.75" customHeight="1" x14ac:dyDescent="0.2">
      <c r="A371" s="55">
        <v>4222</v>
      </c>
      <c r="B371" s="87" t="s">
        <v>764</v>
      </c>
      <c r="C371" s="52" t="s">
        <v>765</v>
      </c>
      <c r="D371" s="244">
        <v>1912</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77684</v>
      </c>
      <c r="E383" s="53">
        <f t="shared" si="103"/>
        <v>48877.48</v>
      </c>
      <c r="F383" s="54">
        <f t="shared" si="81"/>
        <v>62.918335822048299</v>
      </c>
    </row>
    <row r="384" spans="1:6" ht="12.75" customHeight="1" x14ac:dyDescent="0.2">
      <c r="A384" s="55">
        <v>4241</v>
      </c>
      <c r="B384" s="87" t="s">
        <v>780</v>
      </c>
      <c r="C384" s="52" t="s">
        <v>781</v>
      </c>
      <c r="D384" s="244">
        <v>77684</v>
      </c>
      <c r="E384" s="244">
        <v>48877.48</v>
      </c>
      <c r="F384" s="54">
        <f t="shared" si="81"/>
        <v>62.918335822048299</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1808</v>
      </c>
      <c r="E391" s="53">
        <f t="shared" si="105"/>
        <v>0</v>
      </c>
      <c r="F391" s="54">
        <f t="shared" si="81"/>
        <v>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1808</v>
      </c>
      <c r="E393" s="244"/>
      <c r="F393" s="54">
        <f t="shared" si="81"/>
        <v>0</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94067</v>
      </c>
      <c r="E408" s="53">
        <f t="shared" si="111"/>
        <v>55275.85</v>
      </c>
      <c r="F408" s="54">
        <f t="shared" si="81"/>
        <v>58.762212040354214</v>
      </c>
    </row>
    <row r="409" spans="1:6" ht="12.75" customHeight="1" x14ac:dyDescent="0.2">
      <c r="A409" s="55">
        <v>92212</v>
      </c>
      <c r="B409" s="87" t="s">
        <v>820</v>
      </c>
      <c r="C409" s="52" t="s">
        <v>821</v>
      </c>
      <c r="D409" s="244">
        <v>62757</v>
      </c>
      <c r="E409" s="244">
        <v>848.62</v>
      </c>
      <c r="F409" s="54">
        <f t="shared" si="81"/>
        <v>1.3522316235639054</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v>20989</v>
      </c>
      <c r="E411" s="244">
        <v>19537.48</v>
      </c>
      <c r="F411" s="54">
        <f t="shared" si="81"/>
        <v>93.084377531087711</v>
      </c>
    </row>
    <row r="412" spans="1:6" ht="12.75" customHeight="1" x14ac:dyDescent="0.2">
      <c r="A412" s="55" t="s">
        <v>605</v>
      </c>
      <c r="B412" s="87" t="s">
        <v>826</v>
      </c>
      <c r="C412" s="52" t="s">
        <v>827</v>
      </c>
      <c r="D412" s="53">
        <f>D6+D298</f>
        <v>10845663</v>
      </c>
      <c r="E412" s="53">
        <f>E6+E298</f>
        <v>12185005.83</v>
      </c>
      <c r="F412" s="54">
        <f t="shared" si="81"/>
        <v>112.34910977779782</v>
      </c>
    </row>
    <row r="413" spans="1:6" ht="12.75" customHeight="1" x14ac:dyDescent="0.2">
      <c r="A413" s="55" t="s">
        <v>605</v>
      </c>
      <c r="B413" s="87" t="s">
        <v>828</v>
      </c>
      <c r="C413" s="52" t="s">
        <v>829</v>
      </c>
      <c r="D413" s="53">
        <f t="shared" ref="D413:E413" si="112">D289+D350</f>
        <v>10906211</v>
      </c>
      <c r="E413" s="53">
        <f t="shared" si="112"/>
        <v>12194270.15</v>
      </c>
      <c r="F413" s="54">
        <f t="shared" si="81"/>
        <v>111.81032670283015</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60548</v>
      </c>
      <c r="E415" s="53">
        <f t="shared" si="114"/>
        <v>9264.320000000298</v>
      </c>
      <c r="F415" s="54">
        <f t="shared" si="81"/>
        <v>15.300786153135196</v>
      </c>
    </row>
    <row r="416" spans="1:6" ht="12.75" customHeight="1" x14ac:dyDescent="0.2">
      <c r="A416" s="62" t="s">
        <v>834</v>
      </c>
      <c r="B416" s="234" t="s">
        <v>835</v>
      </c>
      <c r="C416" s="63" t="s">
        <v>836</v>
      </c>
      <c r="D416" s="53">
        <f t="shared" ref="D416:E416" si="115">IF(D292-D293+D409-D410&gt;=0,D292-D293+D409-D410,0)</f>
        <v>85258</v>
      </c>
      <c r="E416" s="53">
        <f t="shared" si="115"/>
        <v>24710.44</v>
      </c>
      <c r="F416" s="54">
        <f t="shared" si="81"/>
        <v>28.983133547584977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128575</v>
      </c>
      <c r="E418" s="64">
        <f t="shared" si="117"/>
        <v>160574.56</v>
      </c>
      <c r="F418" s="59">
        <f t="shared" si="81"/>
        <v>124.88785533735174</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10845663</v>
      </c>
      <c r="E639" s="53">
        <f t="shared" si="180"/>
        <v>12185005.83</v>
      </c>
      <c r="F639" s="54">
        <f t="shared" si="119"/>
        <v>112.34910977779782</v>
      </c>
    </row>
    <row r="640" spans="1:6" ht="12.75" customHeight="1" x14ac:dyDescent="0.2">
      <c r="A640" s="55" t="s">
        <v>605</v>
      </c>
      <c r="B640" s="87" t="s">
        <v>1274</v>
      </c>
      <c r="C640" s="52" t="s">
        <v>1275</v>
      </c>
      <c r="D640" s="53">
        <f t="shared" ref="D640:E640" si="181">D413+D528</f>
        <v>10906211</v>
      </c>
      <c r="E640" s="53">
        <f t="shared" si="181"/>
        <v>12194270.15</v>
      </c>
      <c r="F640" s="54">
        <f t="shared" si="119"/>
        <v>111.81032670283015</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60548</v>
      </c>
      <c r="E642" s="53">
        <f t="shared" si="183"/>
        <v>9264.320000000298</v>
      </c>
      <c r="F642" s="54">
        <f t="shared" si="119"/>
        <v>15.300786153135196</v>
      </c>
    </row>
    <row r="643" spans="1:6" ht="24" x14ac:dyDescent="0.2">
      <c r="A643" s="62" t="s">
        <v>1280</v>
      </c>
      <c r="B643" s="87" t="s">
        <v>1281</v>
      </c>
      <c r="C643" s="63" t="s">
        <v>1280</v>
      </c>
      <c r="D643" s="53">
        <f t="shared" ref="D643:E643" si="184">IF(D416-D417+D637-D638&gt;=0,D416-D417+D637-D638,0)</f>
        <v>85258</v>
      </c>
      <c r="E643" s="53">
        <f t="shared" si="184"/>
        <v>24710.44</v>
      </c>
      <c r="F643" s="54">
        <f t="shared" si="119"/>
        <v>28.983133547584977</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24710</v>
      </c>
      <c r="E645" s="53">
        <f t="shared" si="186"/>
        <v>15446.119999999701</v>
      </c>
      <c r="F645" s="54">
        <f t="shared" si="119"/>
        <v>62.50959125859854</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809461</v>
      </c>
      <c r="E647" s="245">
        <v>951906.63</v>
      </c>
      <c r="F647" s="59">
        <f t="shared" si="119"/>
        <v>117.59759024832574</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299737</v>
      </c>
      <c r="E649" s="244">
        <v>258800.92</v>
      </c>
      <c r="F649" s="54">
        <f t="shared" ref="F649:F724" si="188">IF(D649&lt;&gt;0,IF(E649/D649&gt;=100,"&gt;&gt;100",E649/D649*100),"-")</f>
        <v>86.342667071465996</v>
      </c>
    </row>
    <row r="650" spans="1:6" ht="12.75" customHeight="1" x14ac:dyDescent="0.2">
      <c r="A650" s="55" t="s">
        <v>1293</v>
      </c>
      <c r="B650" s="87" t="s">
        <v>1294</v>
      </c>
      <c r="C650" s="52" t="s">
        <v>1293</v>
      </c>
      <c r="D650" s="244">
        <v>1840927</v>
      </c>
      <c r="E650" s="244">
        <v>2634474.56</v>
      </c>
      <c r="F650" s="54">
        <f t="shared" si="188"/>
        <v>143.10586785896453</v>
      </c>
    </row>
    <row r="651" spans="1:6" ht="12.75" customHeight="1" x14ac:dyDescent="0.2">
      <c r="A651" s="55" t="s">
        <v>1295</v>
      </c>
      <c r="B651" s="87" t="s">
        <v>1296</v>
      </c>
      <c r="C651" s="52" t="s">
        <v>1295</v>
      </c>
      <c r="D651" s="244">
        <v>1881863</v>
      </c>
      <c r="E651" s="244">
        <v>2642252.1</v>
      </c>
      <c r="F651" s="54">
        <f t="shared" si="188"/>
        <v>140.40618791059711</v>
      </c>
    </row>
    <row r="652" spans="1:6" ht="24" x14ac:dyDescent="0.2">
      <c r="A652" s="55">
        <v>11</v>
      </c>
      <c r="B652" s="87" t="s">
        <v>1297</v>
      </c>
      <c r="C652" s="52" t="s">
        <v>1298</v>
      </c>
      <c r="D652" s="53">
        <f t="shared" ref="D652:E652" si="189">+D649+D650-D651</f>
        <v>258801</v>
      </c>
      <c r="E652" s="53">
        <f t="shared" si="189"/>
        <v>251023.37999999989</v>
      </c>
      <c r="F652" s="54">
        <f t="shared" si="188"/>
        <v>96.99474886109401</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76</v>
      </c>
      <c r="E654" s="264">
        <v>82</v>
      </c>
      <c r="F654" s="54">
        <f t="shared" si="188"/>
        <v>107.89473684210526</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65</v>
      </c>
      <c r="E656" s="264">
        <v>68</v>
      </c>
      <c r="F656" s="54">
        <f t="shared" si="188"/>
        <v>104.61538461538463</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88528</v>
      </c>
      <c r="E669" s="244">
        <v>123563.64</v>
      </c>
      <c r="F669" s="54">
        <f t="shared" si="188"/>
        <v>139.57577263690584</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8826797</v>
      </c>
      <c r="E675" s="244">
        <v>9795001.5299999993</v>
      </c>
      <c r="F675" s="54">
        <f t="shared" si="188"/>
        <v>110.9689225887941</v>
      </c>
    </row>
    <row r="676" spans="1:6" ht="24" x14ac:dyDescent="0.2">
      <c r="A676" s="55">
        <v>63613</v>
      </c>
      <c r="B676" s="234" t="s">
        <v>1346</v>
      </c>
      <c r="C676" s="52" t="s">
        <v>1347</v>
      </c>
      <c r="D676" s="244">
        <v>229344</v>
      </c>
      <c r="E676" s="244">
        <v>244000</v>
      </c>
      <c r="F676" s="54">
        <f t="shared" si="188"/>
        <v>106.39040044649086</v>
      </c>
    </row>
    <row r="677" spans="1:6" ht="24" x14ac:dyDescent="0.2">
      <c r="A677" s="55">
        <v>63622</v>
      </c>
      <c r="B677" s="234" t="s">
        <v>1348</v>
      </c>
      <c r="C677" s="52" t="s">
        <v>1349</v>
      </c>
      <c r="D677" s="244">
        <v>77426</v>
      </c>
      <c r="E677" s="244">
        <v>47397.55</v>
      </c>
      <c r="F677" s="54">
        <f t="shared" si="188"/>
        <v>61.216580993464731</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832732</v>
      </c>
      <c r="E710" s="244">
        <v>1118394</v>
      </c>
      <c r="F710" s="54">
        <f t="shared" si="188"/>
        <v>134.30419390632281</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30432</v>
      </c>
      <c r="E716" s="244"/>
      <c r="F716" s="54">
        <f t="shared" si="188"/>
        <v>0</v>
      </c>
    </row>
    <row r="717" spans="1:6" ht="12.75" customHeight="1" x14ac:dyDescent="0.2">
      <c r="A717" s="55">
        <v>31215</v>
      </c>
      <c r="B717" s="87" t="s">
        <v>1410</v>
      </c>
      <c r="C717" s="52" t="s">
        <v>1411</v>
      </c>
      <c r="D717" s="244">
        <v>36550</v>
      </c>
      <c r="E717" s="244">
        <v>29134</v>
      </c>
      <c r="F717" s="54">
        <f t="shared" si="188"/>
        <v>79.709986320109437</v>
      </c>
    </row>
    <row r="718" spans="1:6" ht="12.75" customHeight="1" x14ac:dyDescent="0.2">
      <c r="A718" s="55">
        <v>32121</v>
      </c>
      <c r="B718" s="87" t="s">
        <v>1412</v>
      </c>
      <c r="C718" s="52" t="s">
        <v>1413</v>
      </c>
      <c r="D718" s="244">
        <v>184352</v>
      </c>
      <c r="E718" s="244">
        <v>254236.79999999999</v>
      </c>
      <c r="F718" s="54">
        <f t="shared" si="188"/>
        <v>137.90834924492273</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11980</v>
      </c>
      <c r="E720" s="244">
        <v>1980</v>
      </c>
      <c r="F720" s="54">
        <f t="shared" si="188"/>
        <v>16.527545909849749</v>
      </c>
    </row>
    <row r="721" spans="1:6" ht="12.75" customHeight="1" x14ac:dyDescent="0.2">
      <c r="A721" s="55" t="s">
        <v>1418</v>
      </c>
      <c r="B721" s="87" t="s">
        <v>1419</v>
      </c>
      <c r="C721" s="52" t="s">
        <v>1418</v>
      </c>
      <c r="D721" s="244">
        <v>4000</v>
      </c>
      <c r="E721" s="244">
        <v>500</v>
      </c>
      <c r="F721" s="54">
        <f t="shared" si="188"/>
        <v>12.5</v>
      </c>
    </row>
    <row r="722" spans="1:6" ht="12.75" customHeight="1" x14ac:dyDescent="0.2">
      <c r="A722" s="55" t="s">
        <v>1420</v>
      </c>
      <c r="B722" s="87" t="s">
        <v>1421</v>
      </c>
      <c r="C722" s="52" t="s">
        <v>1420</v>
      </c>
      <c r="D722" s="244">
        <v>9247</v>
      </c>
      <c r="E722" s="244">
        <v>9665.15</v>
      </c>
      <c r="F722" s="54">
        <f t="shared" si="188"/>
        <v>104.52200713744999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171879</v>
      </c>
      <c r="E828" s="244">
        <v>200591.01</v>
      </c>
      <c r="F828" s="54">
        <f t="shared" si="190"/>
        <v>116.70478068874036</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41" workbookViewId="0">
      <selection activeCell="E248" sqref="E24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3596960</v>
      </c>
      <c r="E6" s="231">
        <f t="shared" si="0"/>
        <v>3390240.2800000003</v>
      </c>
      <c r="F6" s="232">
        <f t="shared" ref="F6:F260" si="1">IF(D6&gt;0,IF(E6/D6&gt;=100,"&gt;&gt;100",E6/D6*100),"-")</f>
        <v>94.252932476313333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2176149</v>
      </c>
      <c r="E7" s="106">
        <f t="shared" si="2"/>
        <v>1826460.6</v>
      </c>
      <c r="F7" s="95">
        <f t="shared" si="1"/>
        <v>83.930861351865161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789739</v>
      </c>
      <c r="E8" s="106">
        <f>E9+E10-E11</f>
        <v>789739.38</v>
      </c>
      <c r="F8" s="95">
        <f t="shared" si="1"/>
        <v>100.00004811716276</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774339</v>
      </c>
      <c r="E9" s="249">
        <v>774339.38</v>
      </c>
      <c r="F9" s="95">
        <f t="shared" si="1"/>
        <v>100.00004907411353</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15400</v>
      </c>
      <c r="E10" s="249">
        <v>15400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1386410</v>
      </c>
      <c r="E12" s="106">
        <f t="shared" si="3"/>
        <v>1036721.2200000001</v>
      </c>
      <c r="F12" s="95">
        <f t="shared" si="1"/>
        <v>74.77739052661191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1154708</v>
      </c>
      <c r="E19" s="106">
        <f t="shared" si="5"/>
        <v>864984.32000000007</v>
      </c>
      <c r="F19" s="95">
        <f t="shared" si="1"/>
        <v>74.909355438777609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1978532</v>
      </c>
      <c r="E20" s="249">
        <v>1985485.18</v>
      </c>
      <c r="F20" s="95">
        <f t="shared" si="1"/>
        <v>100.35143126317895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231624</v>
      </c>
      <c r="E21" s="249">
        <v>231623.54</v>
      </c>
      <c r="F21" s="95">
        <f t="shared" si="1"/>
        <v>99.999801402272652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120602</v>
      </c>
      <c r="E22" s="249">
        <v>120601.62</v>
      </c>
      <c r="F22" s="95">
        <f t="shared" si="1"/>
        <v>99.999684914014679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38023</v>
      </c>
      <c r="E24" s="249">
        <v>38022.97</v>
      </c>
      <c r="F24" s="95">
        <f t="shared" si="1"/>
        <v>99.999921100386615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156580</v>
      </c>
      <c r="E25" s="249">
        <v>156580.23000000001</v>
      </c>
      <c r="F25" s="95">
        <f t="shared" si="1"/>
        <v>100.00014688976881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221135</v>
      </c>
      <c r="E26" s="249">
        <v>221134.77</v>
      </c>
      <c r="F26" s="95">
        <f t="shared" si="1"/>
        <v>99.99989599113664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1591788</v>
      </c>
      <c r="E28" s="249">
        <v>1888463.99</v>
      </c>
      <c r="F28" s="95">
        <f t="shared" si="1"/>
        <v>118.63790844006866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219392</v>
      </c>
      <c r="E35" s="106">
        <f t="shared" si="7"/>
        <v>165026.98000000004</v>
      </c>
      <c r="F35" s="95">
        <f t="shared" si="1"/>
        <v>75.220144763710636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594271</v>
      </c>
      <c r="E36" s="249">
        <v>643148.78</v>
      </c>
      <c r="F36" s="95">
        <f t="shared" si="1"/>
        <v>108.22483008593721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2120</v>
      </c>
      <c r="E37" s="249">
        <v>2120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376999</v>
      </c>
      <c r="E40" s="249">
        <v>480241.8</v>
      </c>
      <c r="F40" s="95">
        <f t="shared" si="1"/>
        <v>127.38543073058548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12310</v>
      </c>
      <c r="E45" s="106">
        <f t="shared" si="9"/>
        <v>6709.9200000000019</v>
      </c>
      <c r="F45" s="95">
        <f t="shared" si="1"/>
        <v>54.507879772542665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35473</v>
      </c>
      <c r="E47" s="249">
        <v>35473.29</v>
      </c>
      <c r="F47" s="95">
        <f t="shared" si="1"/>
        <v>100.00081752318665</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23163</v>
      </c>
      <c r="E50" s="249">
        <v>28763.37</v>
      </c>
      <c r="F50" s="95">
        <f t="shared" si="1"/>
        <v>124.17808574018909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62577</v>
      </c>
      <c r="E54" s="249">
        <v>72891.17</v>
      </c>
      <c r="F54" s="95">
        <f t="shared" si="1"/>
        <v>116.48236572542628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62577</v>
      </c>
      <c r="E55" s="249">
        <v>72891.17</v>
      </c>
      <c r="F55" s="95">
        <f t="shared" si="1"/>
        <v>116.48236572542628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1420811</v>
      </c>
      <c r="E68" s="106">
        <f t="shared" si="13"/>
        <v>1563779.68</v>
      </c>
      <c r="F68" s="95">
        <f t="shared" si="1"/>
        <v>110.06246995553948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258801</v>
      </c>
      <c r="E69" s="106">
        <f t="shared" si="14"/>
        <v>251023.38</v>
      </c>
      <c r="F69" s="95">
        <f t="shared" si="1"/>
        <v>96.994748861094052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258801</v>
      </c>
      <c r="E70" s="106">
        <f t="shared" si="15"/>
        <v>251023.38</v>
      </c>
      <c r="F70" s="95">
        <f t="shared" si="1"/>
        <v>96.994748861094052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258801</v>
      </c>
      <c r="E72" s="249">
        <v>251023.38</v>
      </c>
      <c r="F72" s="95">
        <f t="shared" si="1"/>
        <v>96.994748861094052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223975</v>
      </c>
      <c r="E78" s="106">
        <f>E79+SUM(E82:E84)-E85+E86</f>
        <v>200275.11</v>
      </c>
      <c r="F78" s="95">
        <f t="shared" si="1"/>
        <v>89.418510994530635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v>240.71</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223975</v>
      </c>
      <c r="E86" s="249">
        <v>200034.4</v>
      </c>
      <c r="F86" s="95">
        <f t="shared" si="1"/>
        <v>89.311039178479732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107585</v>
      </c>
      <c r="E146" s="106">
        <f t="shared" si="26"/>
        <v>141037.07999999999</v>
      </c>
      <c r="F146" s="95">
        <f t="shared" si="1"/>
        <v>131.09362829390713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109595</v>
      </c>
      <c r="E159" s="249">
        <v>142487.18</v>
      </c>
      <c r="F159" s="95">
        <f t="shared" si="1"/>
        <v>130.01248232127378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2010</v>
      </c>
      <c r="E163" s="249">
        <v>1450.1</v>
      </c>
      <c r="F163" s="95">
        <f t="shared" si="1"/>
        <v>72.144278606965173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20989</v>
      </c>
      <c r="E164" s="106">
        <f t="shared" si="28"/>
        <v>19537.48</v>
      </c>
      <c r="F164" s="95">
        <f t="shared" si="1"/>
        <v>93.084377531087711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20989</v>
      </c>
      <c r="E166" s="249">
        <v>19537.48</v>
      </c>
      <c r="F166" s="95">
        <f t="shared" si="1"/>
        <v>93.084377531087711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809461</v>
      </c>
      <c r="E170" s="106">
        <f t="shared" si="29"/>
        <v>951906.63</v>
      </c>
      <c r="F170" s="95">
        <f t="shared" si="1"/>
        <v>117.59759024832574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809461</v>
      </c>
      <c r="E173" s="249">
        <v>951906.63</v>
      </c>
      <c r="F173" s="95">
        <f t="shared" si="1"/>
        <v>117.59759024832574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3596960</v>
      </c>
      <c r="E175" s="106">
        <f t="shared" si="30"/>
        <v>3390240.2800000003</v>
      </c>
      <c r="F175" s="95">
        <f t="shared" si="1"/>
        <v>94.252932476313333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1268526</v>
      </c>
      <c r="E176" s="106">
        <f t="shared" si="31"/>
        <v>1388758.9700000002</v>
      </c>
      <c r="F176" s="95">
        <f t="shared" si="1"/>
        <v>109.47816363243641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1268269</v>
      </c>
      <c r="E177" s="106">
        <f t="shared" si="32"/>
        <v>1387906.1700000002</v>
      </c>
      <c r="F177" s="95">
        <f t="shared" si="1"/>
        <v>109.43310685666843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782673</v>
      </c>
      <c r="E178" s="249">
        <v>913630.59</v>
      </c>
      <c r="F178" s="95">
        <f t="shared" si="1"/>
        <v>116.73209501285977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144758</v>
      </c>
      <c r="E179" s="249">
        <v>156753.98000000001</v>
      </c>
      <c r="F179" s="95">
        <f t="shared" si="1"/>
        <v>108.28692023929594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690</v>
      </c>
      <c r="E180" s="106">
        <f t="shared" si="33"/>
        <v>628.03</v>
      </c>
      <c r="F180" s="95">
        <f t="shared" si="1"/>
        <v>91.01884057971013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690</v>
      </c>
      <c r="E183" s="249">
        <v>628.03</v>
      </c>
      <c r="F183" s="95">
        <f t="shared" si="1"/>
        <v>91.01884057971013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99</v>
      </c>
      <c r="E186" s="249">
        <v>5754.05</v>
      </c>
      <c r="F186" s="95">
        <f t="shared" si="1"/>
        <v>5812.1717171717173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340049</v>
      </c>
      <c r="E188" s="249">
        <v>311139.52</v>
      </c>
      <c r="F188" s="95">
        <f t="shared" si="1"/>
        <v>91.49843698996321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257</v>
      </c>
      <c r="E189" s="249">
        <v>852.8</v>
      </c>
      <c r="F189" s="95">
        <f t="shared" si="1"/>
        <v>331.82879377431902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2328434</v>
      </c>
      <c r="E237" s="106">
        <f t="shared" si="41"/>
        <v>2001481.31</v>
      </c>
      <c r="F237" s="95">
        <f t="shared" si="1"/>
        <v>85.958258211312838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2175149</v>
      </c>
      <c r="E238" s="106">
        <f t="shared" si="42"/>
        <v>1825460.63</v>
      </c>
      <c r="F238" s="95">
        <f t="shared" si="1"/>
        <v>83.923475127451027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2175149</v>
      </c>
      <c r="E239" s="106">
        <f t="shared" si="43"/>
        <v>1825460.63</v>
      </c>
      <c r="F239" s="95">
        <f t="shared" si="1"/>
        <v>83.923475127451027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2131766</v>
      </c>
      <c r="E240" s="249">
        <v>1782077.95</v>
      </c>
      <c r="F240" s="95">
        <f t="shared" si="1"/>
        <v>83.596321078392279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43383</v>
      </c>
      <c r="E241" s="249">
        <v>43382.68</v>
      </c>
      <c r="F241" s="95">
        <f t="shared" si="1"/>
        <v>99.999262383883092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24710</v>
      </c>
      <c r="E245" s="106">
        <f t="shared" si="45"/>
        <v>15446.120000000003</v>
      </c>
      <c r="F245" s="95">
        <f t="shared" si="1"/>
        <v>62.50959125859977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24710</v>
      </c>
      <c r="E246" s="106">
        <f t="shared" si="46"/>
        <v>69873.350000000006</v>
      </c>
      <c r="F246" s="95">
        <f t="shared" si="1"/>
        <v>282.77357345204376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23862</v>
      </c>
      <c r="E247" s="249">
        <v>69873.350000000006</v>
      </c>
      <c r="F247" s="95">
        <f t="shared" si="1"/>
        <v>292.82268879389829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848</v>
      </c>
      <c r="E248" s="249"/>
      <c r="F248" s="95">
        <f t="shared" si="1"/>
        <v>0</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54427.23</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v>54427.23</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107586</v>
      </c>
      <c r="E255" s="249">
        <v>141037.07999999999</v>
      </c>
      <c r="F255" s="95">
        <f t="shared" si="1"/>
        <v>131.09240979309575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20989</v>
      </c>
      <c r="E256" s="249">
        <v>19537.48</v>
      </c>
      <c r="F256" s="95">
        <f t="shared" si="1"/>
        <v>93.084377531087711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3734462</v>
      </c>
      <c r="E259" s="106">
        <f t="shared" si="49"/>
        <v>3523426.75</v>
      </c>
      <c r="F259" s="95">
        <f t="shared" si="1"/>
        <v>94.348978514174192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3734462</v>
      </c>
      <c r="E260" s="250">
        <v>3523426.75</v>
      </c>
      <c r="F260" s="99">
        <f t="shared" si="1"/>
        <v>94.348978514174192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109595</v>
      </c>
      <c r="E264" s="249">
        <v>142487.18</v>
      </c>
      <c r="F264" s="95">
        <f t="shared" si="50"/>
        <v>130.01248232127378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20989</v>
      </c>
      <c r="E266" s="249">
        <v>19537.48</v>
      </c>
      <c r="F266" s="95">
        <f t="shared" si="50"/>
        <v>93.084377531087711</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216958</v>
      </c>
      <c r="E287" s="249">
        <v>192309.48</v>
      </c>
      <c r="F287" s="95">
        <f t="shared" si="50"/>
        <v>88.639036126807952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1051311</v>
      </c>
      <c r="E288" s="249">
        <v>1195596.69</v>
      </c>
      <c r="F288" s="95">
        <f t="shared" si="50"/>
        <v>113.72435844388578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257</v>
      </c>
      <c r="E290" s="249">
        <v>852.8</v>
      </c>
      <c r="F290" s="95">
        <f t="shared" si="50"/>
        <v>331.82879377431902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9"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10906211</v>
      </c>
      <c r="E114" s="83">
        <f t="shared" si="22"/>
        <v>12194270.15</v>
      </c>
      <c r="F114" s="65">
        <f t="shared" si="1"/>
        <v>111.81032670283015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10379122</v>
      </c>
      <c r="E115" s="83">
        <f t="shared" si="23"/>
        <v>11522934.960000001</v>
      </c>
      <c r="F115" s="65">
        <f t="shared" si="1"/>
        <v>111.02032484057899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10379122</v>
      </c>
      <c r="E117" s="251">
        <v>11522934.960000001</v>
      </c>
      <c r="F117" s="65">
        <f t="shared" si="1"/>
        <v>111.02032484057899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527089</v>
      </c>
      <c r="E126" s="251">
        <v>671335.19</v>
      </c>
      <c r="F126" s="65">
        <f t="shared" si="1"/>
        <v>127.36657186926685</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10906211</v>
      </c>
      <c r="E141" s="108">
        <f t="shared" si="28"/>
        <v>12194270.15</v>
      </c>
      <c r="F141" s="84">
        <f t="shared" si="1"/>
        <v>111.81032670283015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34" sqref="E3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7"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1268526.57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12700512.08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12615780.34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10231325.029999999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1831468.65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50261.71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171689.52</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331035.43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84731.74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12580279.68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12496143.539999999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10100367.189999999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1819472.68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50323.56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166034.78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359945.33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84136.14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1388758.9700000007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192309.47999999998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192309.47999999998</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18477.39</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26764.49</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56366.31</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90701.29</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1196449.49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1195596.69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852.8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0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10731</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cp:lastModifiedBy>
  <cp:lastPrinted>2023-01-31T12:34:32Z</cp:lastPrinted>
  <dcterms:created xsi:type="dcterms:W3CDTF">2022-04-01T05:14:30Z</dcterms:created>
  <dcterms:modified xsi:type="dcterms:W3CDTF">2023-01-31T12:36:51Z</dcterms:modified>
</cp:coreProperties>
</file>